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k2.sharepoint.com/sites/PackinStarXML/Shared Documents/ブログ/"/>
    </mc:Choice>
  </mc:AlternateContent>
  <xr:revisionPtr revIDLastSave="22" documentId="13_ncr:1_{87207C4D-1B43-4678-A6D1-666B661B89E7}" xr6:coauthVersionLast="47" xr6:coauthVersionMax="47" xr10:uidLastSave="{5ED3820F-FCDB-445D-9896-6E499E9EEC08}"/>
  <bookViews>
    <workbookView minimized="1" xWindow="40905" yWindow="840" windowWidth="16860" windowHeight="16380" xr2:uid="{CFE60B94-62A6-4D02-97E6-9D4F6E5A251C}"/>
  </bookViews>
  <sheets>
    <sheet name="購入履歴" sheetId="1" r:id="rId1"/>
    <sheet name="ユーザーデータ" sheetId="2" state="hidden" r:id="rId2"/>
    <sheet name="購入金額マトリクス" sheetId="3" r:id="rId3"/>
  </sheets>
  <definedNames>
    <definedName name="_xlnm._FilterDatabase" localSheetId="0" hidden="1">購入履歴!$B$2:$F$14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C4" i="3"/>
  <c r="D4" i="3"/>
  <c r="E4" i="3"/>
  <c r="F4" i="3"/>
  <c r="G4" i="3"/>
  <c r="C5" i="3"/>
  <c r="D5" i="3"/>
  <c r="E5" i="3"/>
  <c r="F5" i="3"/>
  <c r="G5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E19" i="3"/>
  <c r="F19" i="3"/>
  <c r="G19" i="3"/>
  <c r="C20" i="3"/>
  <c r="D20" i="3"/>
  <c r="E20" i="3"/>
  <c r="F20" i="3"/>
  <c r="G20" i="3"/>
  <c r="C21" i="3"/>
  <c r="D21" i="3"/>
  <c r="E21" i="3"/>
  <c r="F21" i="3"/>
  <c r="G21" i="3"/>
  <c r="C22" i="3"/>
  <c r="D22" i="3"/>
  <c r="E22" i="3"/>
  <c r="F22" i="3"/>
  <c r="G22" i="3"/>
  <c r="C23" i="3"/>
  <c r="D23" i="3"/>
  <c r="E23" i="3"/>
  <c r="F23" i="3"/>
  <c r="G23" i="3"/>
  <c r="C24" i="3"/>
  <c r="D24" i="3"/>
  <c r="E24" i="3"/>
  <c r="F24" i="3"/>
  <c r="G24" i="3"/>
  <c r="C25" i="3"/>
  <c r="D25" i="3"/>
  <c r="E25" i="3"/>
  <c r="F25" i="3"/>
  <c r="G25" i="3"/>
  <c r="C26" i="3"/>
  <c r="D26" i="3"/>
  <c r="E26" i="3"/>
  <c r="F26" i="3"/>
  <c r="G26" i="3"/>
  <c r="C27" i="3"/>
  <c r="D27" i="3"/>
  <c r="E27" i="3"/>
  <c r="F27" i="3"/>
  <c r="G27" i="3"/>
  <c r="C28" i="3"/>
  <c r="D28" i="3"/>
  <c r="E28" i="3"/>
  <c r="F28" i="3"/>
  <c r="G28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C32" i="3"/>
  <c r="D32" i="3"/>
  <c r="E32" i="3"/>
  <c r="F32" i="3"/>
  <c r="G32" i="3"/>
  <c r="C33" i="3"/>
  <c r="D33" i="3"/>
  <c r="E33" i="3"/>
  <c r="F33" i="3"/>
  <c r="G3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G3" i="1"/>
  <c r="H19" i="1"/>
  <c r="H20" i="1"/>
  <c r="G4" i="1"/>
  <c r="G5" i="1"/>
  <c r="G6" i="1"/>
  <c r="G7" i="1"/>
  <c r="G8" i="1"/>
  <c r="G9" i="1"/>
  <c r="G10" i="1"/>
  <c r="G11" i="1"/>
  <c r="G12" i="1"/>
  <c r="G13" i="1"/>
  <c r="G14" i="1"/>
  <c r="G15" i="1"/>
  <c r="H18" i="1"/>
  <c r="D15" i="1"/>
  <c r="E15" i="1"/>
  <c r="I24" i="1" l="1"/>
</calcChain>
</file>

<file path=xl/sharedStrings.xml><?xml version="1.0" encoding="utf-8"?>
<sst xmlns="http://schemas.openxmlformats.org/spreadsheetml/2006/main" count="60" uniqueCount="20">
  <si>
    <t>購入履歴</t>
    <rPh sb="0" eb="2">
      <t>コウニュウ</t>
    </rPh>
    <rPh sb="2" eb="4">
      <t>リレキ</t>
    </rPh>
    <phoneticPr fontId="1"/>
  </si>
  <si>
    <t>登録日</t>
    <rPh sb="0" eb="3">
      <t>トウロクビ</t>
    </rPh>
    <phoneticPr fontId="1"/>
  </si>
  <si>
    <t>ユーザー名</t>
    <rPh sb="4" eb="5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</si>
  <si>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</si>
  <si>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</si>
  <si>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購入金額</t>
    <rPh sb="0" eb="2">
      <t>コウニュウ</t>
    </rPh>
    <rPh sb="2" eb="4">
      <t>キンガク</t>
    </rPh>
    <phoneticPr fontId="1"/>
  </si>
  <si>
    <t>クーポン発行</t>
    <rPh sb="4" eb="6">
      <t>ハッコウ</t>
    </rPh>
    <phoneticPr fontId="1"/>
  </si>
  <si>
    <t>タナカタロウ</t>
    <phoneticPr fontId="1"/>
  </si>
  <si>
    <t>男</t>
    <rPh sb="0" eb="1">
      <t>オトコ</t>
    </rPh>
    <phoneticPr fontId="1"/>
  </si>
  <si>
    <t>サトウハナコ</t>
    <phoneticPr fontId="1"/>
  </si>
  <si>
    <t>女</t>
    <rPh sb="0" eb="1">
      <t>オンナ</t>
    </rPh>
    <phoneticPr fontId="1"/>
  </si>
  <si>
    <t>タカハシジロウ</t>
    <phoneticPr fontId="1"/>
  </si>
  <si>
    <t>タナカタロウ</t>
  </si>
  <si>
    <t>モリノサブロウ</t>
    <phoneticPr fontId="1"/>
  </si>
  <si>
    <t>スズキヨウコ</t>
    <phoneticPr fontId="1"/>
  </si>
  <si>
    <t>カトウモモコ</t>
    <phoneticPr fontId="1"/>
  </si>
  <si>
    <t>購入金額合計</t>
    <rPh sb="0" eb="4">
      <t>コウニュウキンガク</t>
    </rPh>
    <rPh sb="4" eb="6">
      <t>ゴウケイ</t>
    </rPh>
    <phoneticPr fontId="1"/>
  </si>
  <si>
    <t>11月の合計金額</t>
    <rPh sb="2" eb="3">
      <t>ガツ</t>
    </rPh>
    <rPh sb="4" eb="8">
      <t>ゴウケイキンガク</t>
    </rPh>
    <phoneticPr fontId="1"/>
  </si>
  <si>
    <t>タナカタロウ様合計</t>
    <rPh sb="6" eb="7">
      <t>サマ</t>
    </rPh>
    <rPh sb="7" eb="9">
      <t>ゴウケイ</t>
    </rPh>
    <phoneticPr fontId="1"/>
  </si>
  <si>
    <t>購入金額</t>
    <rPh sb="0" eb="4">
      <t>コウニュウキンガク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</si>
</sst>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1192212</xdr:colOff>
      <xdr:row>3</xdr:row>
      <xdr:rowOff>95250</xdr:rowOff>
    </xdr:from>
    <xdr:to>
      <xdr:col>11</xdr:col>
      <xdr:colOff>644525</xdr:colOff>
      <xdr:row>18</xdr:row>
      <xdr:rowOff>25400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アドイン 1" title="カレンダーから日付入力">
              <a:extLst>
                <a:ext uri="{FF2B5EF4-FFF2-40B4-BE49-F238E27FC236}">
                  <a16:creationId xmlns:a16="http://schemas.microsoft.com/office/drawing/2014/main" id="{B7510DBF-C162-471E-8467-A73B756C03E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アドイン 1" title="カレンダーから日付入力">
              <a:extLst>
                <a:ext uri="{FF2B5EF4-FFF2-40B4-BE49-F238E27FC236}">
                  <a16:creationId xmlns:a16="http://schemas.microsoft.com/office/drawing/2014/main" id="{B7510DBF-C162-471E-8467-A73B756C03E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B7510DBF-C162-471E-8467-A73B756C03E7}">
  <we:reference id="wa104017332" version="1.0.0.0" store="ja-JP" storeType="OMEX"/>
  <we:alternateReferences>
    <we:reference id="wa104017332" version="1.0.0.0" store="wa104017332" storeType="OMEX"/>
  </we:alternateReferences>
  <we:properties/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76A5-407A-4FAB-98D8-D64F1E6D4FD7}">
  <dimension ref="A1:I24"/>
  <sheetViews>
    <sheetView tabSelected="1" workbookViewId="0">
      <selection activeCell="H24" sqref="H24"/>
    </sheetView>
  </sheetViews>
  <sheetFormatPr defaultColWidth="22.875" defaultRowHeight="18"/>
  <cols>
    <col min="1" max="1" width="26" bestFit="1" customWidth="1"/>
    <col min="2" max="3" width="17.625" customWidth="1"/>
    <col min="4" max="5" width="5.25" bestFit="1" customWidth="1"/>
    <col min="6" max="6" width="9" bestFit="1" customWidth="1"/>
    <col min="7" max="7" width="17.625" customWidth="1"/>
  </cols>
  <sheetData>
    <row r="1" spans="1:7" ht="29.1">
      <c r="B1" s="1" t="s">
        <v>0</v>
      </c>
    </row>
    <row r="2" spans="1:7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 s="2" t="str">
        <f>TEXT(B3,"yyyy/m/d")&amp;C3</f>
        <v>2021/10/14タナカタロウ</v>
      </c>
      <c r="B3" s="2">
        <v>44483</v>
      </c>
      <c r="C3" t="s">
        <v>7</v>
      </c>
      <c r="D3" t="s">
        <v>8</v>
      </c>
      <c r="E3">
        <v>31</v>
      </c>
      <c r="F3">
        <v>5000</v>
      </c>
      <c r="G3" t="str">
        <f>IF(F3&gt;=3000, "〇", "×")</f>
        <v>〇</v>
      </c>
    </row>
    <row r="4" spans="1:7">
      <c r="A4" s="2" t="str">
        <f t="shared" ref="A4:A15" si="0">TEXT(B4,"yyyy/m/d")&amp;C4</f>
        <v>2021/10/19サトウハナコ</v>
      </c>
      <c r="B4" s="2">
        <v>44488</v>
      </c>
      <c r="C4" t="s">
        <v>9</v>
      </c>
      <c r="D4" t="s">
        <v>10</v>
      </c>
      <c r="E4">
        <v>40</v>
      </c>
      <c r="F4">
        <v>1200</v>
      </c>
      <c r="G4" t="str">
        <f t="shared" ref="G4:G15" si="1">IF(F4&gt;=3000, "〇", "×")</f>
        <v>×</v>
      </c>
    </row>
    <row r="5" spans="1:7">
      <c r="A5" s="2" t="str">
        <f t="shared" si="0"/>
        <v>2021/10/21タカハシジロウ</v>
      </c>
      <c r="B5" s="2">
        <v>44490</v>
      </c>
      <c r="C5" t="s">
        <v>11</v>
      </c>
      <c r="D5" t="s">
        <v>8</v>
      </c>
      <c r="E5">
        <v>79</v>
      </c>
      <c r="F5">
        <v>580</v>
      </c>
      <c r="G5" t="str">
        <f t="shared" si="1"/>
        <v>×</v>
      </c>
    </row>
    <row r="6" spans="1:7">
      <c r="A6" s="2" t="str">
        <f t="shared" si="0"/>
        <v>2021/11/2タナカタロウ</v>
      </c>
      <c r="B6" s="2">
        <v>44502</v>
      </c>
      <c r="C6" t="s">
        <v>12</v>
      </c>
      <c r="D6" t="s">
        <v>10</v>
      </c>
      <c r="E6">
        <v>40</v>
      </c>
      <c r="F6">
        <v>1440</v>
      </c>
      <c r="G6" t="str">
        <f t="shared" si="1"/>
        <v>×</v>
      </c>
    </row>
    <row r="7" spans="1:7">
      <c r="A7" s="2" t="str">
        <f t="shared" si="0"/>
        <v>2021/11/11タナカタロウ</v>
      </c>
      <c r="B7" s="2">
        <v>44511</v>
      </c>
      <c r="C7" t="s">
        <v>7</v>
      </c>
      <c r="D7" t="s">
        <v>8</v>
      </c>
      <c r="E7">
        <v>31</v>
      </c>
      <c r="F7">
        <v>1200</v>
      </c>
      <c r="G7" t="str">
        <f t="shared" si="1"/>
        <v>×</v>
      </c>
    </row>
    <row r="8" spans="1:7">
      <c r="A8" s="2" t="str">
        <f t="shared" si="0"/>
        <v>2021/10/14モリノサブロウ</v>
      </c>
      <c r="B8" s="2">
        <v>44483</v>
      </c>
      <c r="C8" t="s">
        <v>13</v>
      </c>
      <c r="D8" t="s">
        <v>8</v>
      </c>
      <c r="E8">
        <v>56</v>
      </c>
      <c r="F8">
        <v>500</v>
      </c>
      <c r="G8" t="str">
        <f t="shared" si="1"/>
        <v>×</v>
      </c>
    </row>
    <row r="9" spans="1:7">
      <c r="A9" s="2" t="str">
        <f t="shared" si="0"/>
        <v>2022/1/18スズキヨウコ</v>
      </c>
      <c r="B9" s="2">
        <v>44579</v>
      </c>
      <c r="C9" t="s">
        <v>14</v>
      </c>
      <c r="D9" t="s">
        <v>10</v>
      </c>
      <c r="E9">
        <v>25</v>
      </c>
      <c r="F9">
        <v>680</v>
      </c>
      <c r="G9" t="str">
        <f t="shared" si="1"/>
        <v>×</v>
      </c>
    </row>
    <row r="10" spans="1:7">
      <c r="A10" s="2" t="str">
        <f t="shared" si="0"/>
        <v>2021/10/1タナカタロウ</v>
      </c>
      <c r="B10" s="2">
        <v>44470</v>
      </c>
      <c r="C10" t="s">
        <v>7</v>
      </c>
      <c r="D10" t="s">
        <v>8</v>
      </c>
      <c r="E10">
        <v>31</v>
      </c>
      <c r="F10">
        <v>1200</v>
      </c>
      <c r="G10" t="str">
        <f t="shared" si="1"/>
        <v>×</v>
      </c>
    </row>
    <row r="11" spans="1:7">
      <c r="A11" s="2" t="str">
        <f t="shared" si="0"/>
        <v>2022/1/7カトウモモコ</v>
      </c>
      <c r="B11" s="2">
        <v>44568</v>
      </c>
      <c r="C11" t="s">
        <v>15</v>
      </c>
      <c r="D11" t="s">
        <v>10</v>
      </c>
      <c r="E11">
        <v>36</v>
      </c>
      <c r="F11">
        <v>10000</v>
      </c>
      <c r="G11" t="str">
        <f t="shared" si="1"/>
        <v>〇</v>
      </c>
    </row>
    <row r="12" spans="1:7">
      <c r="A12" s="2" t="str">
        <f t="shared" si="0"/>
        <v>2021/11/8タナカタロウ</v>
      </c>
      <c r="B12" s="2">
        <v>44508</v>
      </c>
      <c r="C12" t="s">
        <v>7</v>
      </c>
      <c r="D12" t="s">
        <v>8</v>
      </c>
      <c r="E12">
        <v>31</v>
      </c>
      <c r="F12">
        <v>3000</v>
      </c>
      <c r="G12" t="str">
        <f t="shared" si="1"/>
        <v>〇</v>
      </c>
    </row>
    <row r="13" spans="1:7">
      <c r="A13" s="2" t="str">
        <f t="shared" si="0"/>
        <v>2021/11/9モリノサブロウ</v>
      </c>
      <c r="B13" s="2">
        <v>44509</v>
      </c>
      <c r="C13" t="s">
        <v>13</v>
      </c>
      <c r="D13" t="s">
        <v>8</v>
      </c>
      <c r="E13">
        <v>56</v>
      </c>
      <c r="F13">
        <v>4500</v>
      </c>
      <c r="G13" t="str">
        <f t="shared" si="1"/>
        <v>〇</v>
      </c>
    </row>
    <row r="14" spans="1:7">
      <c r="A14" s="2" t="str">
        <f t="shared" si="0"/>
        <v>2021/11/10モリノサブロウ</v>
      </c>
      <c r="B14" s="2">
        <v>44510</v>
      </c>
      <c r="C14" t="s">
        <v>13</v>
      </c>
      <c r="D14" t="s">
        <v>8</v>
      </c>
      <c r="E14">
        <v>56</v>
      </c>
      <c r="F14">
        <v>1600</v>
      </c>
      <c r="G14" t="str">
        <f t="shared" si="1"/>
        <v>×</v>
      </c>
    </row>
    <row r="15" spans="1:7">
      <c r="A15" s="2" t="str">
        <f t="shared" si="0"/>
        <v>2021/11/27タナカタロウ</v>
      </c>
      <c r="B15" s="2">
        <v>44527</v>
      </c>
      <c r="C15" t="s">
        <v>12</v>
      </c>
      <c r="D15" t="str">
        <f>VLOOKUP(C15, ユーザーデータ!A1:C7, 2, FALSE)</f>
        <v>男</v>
      </c>
      <c r="E15">
        <f>VLOOKUP(C15, ユーザーデータ!A2:C7, 3, FALSE)</f>
        <v>31</v>
      </c>
      <c r="F15">
        <v>5000</v>
      </c>
      <c r="G15" t="str">
        <f t="shared" si="1"/>
        <v>〇</v>
      </c>
    </row>
    <row r="16" spans="1:7">
      <c r="B16" s="3"/>
    </row>
    <row r="18" spans="5:9">
      <c r="G18" s="5" t="s">
        <v>16</v>
      </c>
      <c r="H18" s="4">
        <f>SUM(F3:F15)</f>
        <v>35900</v>
      </c>
    </row>
    <row r="19" spans="5:9">
      <c r="G19" s="5" t="s">
        <v>17</v>
      </c>
      <c r="H19" s="4">
        <f>SUMIFS(F3:F15,B3:B15,"&gt;=2021/11/01", B3:B15, "&lt;=2021/11/30")</f>
        <v>16740</v>
      </c>
    </row>
    <row r="20" spans="5:9">
      <c r="G20" s="5" t="s">
        <v>18</v>
      </c>
      <c r="H20" s="4">
        <f>SUMIF(C3:C15, "タナカタロウ", F3:F15)</f>
        <v>16840</v>
      </c>
    </row>
    <row r="21" spans="5:9">
      <c r="H21" s="2"/>
    </row>
    <row r="23" spans="5:9">
      <c r="E23" s="2"/>
      <c r="G23" s="5" t="s">
        <v>1</v>
      </c>
      <c r="H23" s="5" t="s">
        <v>2</v>
      </c>
      <c r="I23" s="5" t="s">
        <v>19</v>
      </c>
    </row>
    <row r="24" spans="5:9">
      <c r="G24" s="6">
        <v>44483</v>
      </c>
      <c r="H24" s="4" t="s">
        <v>12</v>
      </c>
      <c r="I24" s="4">
        <f>VLOOKUP(_xlfn.CONCAT(TEXT(G24,"yyyy/m/d"), H24),A3:G15, 6,FALSE)</f>
        <v>5000</v>
      </c>
    </row>
  </sheetData>
  <phoneticPr fontId="1"/>
  <dataValidations count="1">
    <dataValidation type="whole" operator="greaterThan" allowBlank="1" showInputMessage="1" showErrorMessage="1" sqref="F1:F1048576" xr:uid="{8B50B161-29A8-4486-AE48-29166AE9913E}">
      <formula1>0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5A46FD-E09C-41DA-95B7-E95F71C6EB87}">
          <x14:formula1>
            <xm:f>ユーザーデータ!$A$2:$A$7</xm:f>
          </x14:formula1>
          <xm:sqref>C1:C1048576 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7F1B-1EF1-4B4C-A3B7-7BCC9E6802A3}">
  <dimension ref="A1:C7"/>
  <sheetViews>
    <sheetView workbookViewId="0">
      <selection activeCell="B4" sqref="B4"/>
    </sheetView>
  </sheetViews>
  <sheetFormatPr defaultRowHeight="18"/>
  <cols>
    <col min="1" max="1" width="15.125" bestFit="1" customWidth="1"/>
    <col min="2" max="3" width="5.25" bestFit="1" customWidth="1"/>
  </cols>
  <sheetData>
    <row r="1" spans="1:3">
      <c r="A1" t="s">
        <v>2</v>
      </c>
      <c r="B1" t="s">
        <v>3</v>
      </c>
      <c r="C1" t="s">
        <v>4</v>
      </c>
    </row>
    <row r="2" spans="1:3">
      <c r="A2" t="s">
        <v>7</v>
      </c>
      <c r="B2" t="s">
        <v>8</v>
      </c>
      <c r="C2">
        <v>31</v>
      </c>
    </row>
    <row r="3" spans="1:3">
      <c r="A3" t="s">
        <v>9</v>
      </c>
      <c r="B3" t="s">
        <v>10</v>
      </c>
      <c r="C3">
        <v>40</v>
      </c>
    </row>
    <row r="4" spans="1:3">
      <c r="A4" t="s">
        <v>11</v>
      </c>
      <c r="B4" t="s">
        <v>8</v>
      </c>
      <c r="C4">
        <v>79</v>
      </c>
    </row>
    <row r="5" spans="1:3">
      <c r="A5" t="s">
        <v>13</v>
      </c>
      <c r="B5" t="s">
        <v>8</v>
      </c>
      <c r="C5">
        <v>56</v>
      </c>
    </row>
    <row r="6" spans="1:3">
      <c r="A6" t="s">
        <v>14</v>
      </c>
      <c r="B6" t="s">
        <v>10</v>
      </c>
      <c r="C6">
        <v>25</v>
      </c>
    </row>
    <row r="7" spans="1:3">
      <c r="A7" t="s">
        <v>15</v>
      </c>
      <c r="B7" t="s">
        <v>10</v>
      </c>
      <c r="C7">
        <v>36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A151-F47C-45A5-A136-377100A1F7EE}">
  <dimension ref="A2:G33"/>
  <sheetViews>
    <sheetView workbookViewId="0">
      <selection activeCell="B3" sqref="B3"/>
    </sheetView>
  </sheetViews>
  <sheetFormatPr defaultRowHeight="18"/>
  <cols>
    <col min="1" max="1" width="13.75" customWidth="1"/>
    <col min="2" max="3" width="7.875" customWidth="1"/>
    <col min="4" max="4" width="8.875" customWidth="1"/>
    <col min="5" max="5" width="9.125" customWidth="1"/>
    <col min="6" max="7" width="7.875" customWidth="1"/>
  </cols>
  <sheetData>
    <row r="2" spans="1:7" s="7" customFormat="1" ht="37.5" customHeight="1">
      <c r="B2" s="8" t="s">
        <v>7</v>
      </c>
      <c r="C2" s="8" t="s">
        <v>9</v>
      </c>
      <c r="D2" s="8" t="s">
        <v>11</v>
      </c>
      <c r="E2" s="8" t="s">
        <v>13</v>
      </c>
      <c r="F2" s="8" t="s">
        <v>14</v>
      </c>
      <c r="G2" s="8" t="s">
        <v>15</v>
      </c>
    </row>
    <row r="3" spans="1:7">
      <c r="A3" s="6">
        <v>44470</v>
      </c>
      <c r="B3" s="4">
        <f>IF(ISERROR(VLOOKUP(TEXT($A3,"yyyy/m/d")&amp;B$2,購入履歴!$A$3:$G$15, 6,FALSE)), "", VLOOKUP(TEXT($A3,"yyyy/m/d")&amp;B$2,購入履歴!$A$3:$G$15, 6,FALSE))</f>
        <v>1200</v>
      </c>
      <c r="C3" s="4" t="str">
        <f>IF(ISERROR(VLOOKUP(TEXT($A3,"yyyy/m/d")&amp;C$2,購入履歴!$A$3:$G$15, 6,FALSE)), "", VLOOKUP(TEXT($A3,"yyyy/m/d")&amp;C$2,購入履歴!$A$3:$G$15, 6,FALSE))</f>
        <v/>
      </c>
      <c r="D3" s="4" t="str">
        <f>IF(ISERROR(VLOOKUP(TEXT($A3,"yyyy/m/d")&amp;D$2,購入履歴!$A$3:$G$15, 6,FALSE)), "", VLOOKUP(TEXT($A3,"yyyy/m/d")&amp;D$2,購入履歴!$A$3:$G$15, 6,FALSE))</f>
        <v/>
      </c>
      <c r="E3" s="4" t="str">
        <f>IF(ISERROR(VLOOKUP(TEXT($A3,"yyyy/m/d")&amp;E$2,購入履歴!$A$3:$G$15, 6,FALSE)), "", VLOOKUP(TEXT($A3,"yyyy/m/d")&amp;E$2,購入履歴!$A$3:$G$15, 6,FALSE))</f>
        <v/>
      </c>
      <c r="F3" s="4" t="str">
        <f>IF(ISERROR(VLOOKUP(TEXT($A3,"yyyy/m/d")&amp;F$2,購入履歴!$A$3:$G$15, 6,FALSE)), "", VLOOKUP(TEXT($A3,"yyyy/m/d")&amp;F$2,購入履歴!$A$3:$G$15, 6,FALSE))</f>
        <v/>
      </c>
      <c r="G3" s="4" t="str">
        <f>IF(ISERROR(VLOOKUP(TEXT($A3,"yyyy/m/d")&amp;G$2,購入履歴!$A$3:$G$15, 6,FALSE)), "", VLOOKUP(TEXT($A3,"yyyy/m/d")&amp;G$2,購入履歴!$A$3:$G$15, 6,FALSE))</f>
        <v/>
      </c>
    </row>
    <row r="4" spans="1:7">
      <c r="A4" s="6">
        <v>44471</v>
      </c>
      <c r="B4" s="4" t="str">
        <f>IF(ISERROR(VLOOKUP(TEXT($A4,"yyyy/m/d")&amp;B$2,購入履歴!$A$3:$G$15, 6,FALSE)), "", VLOOKUP(TEXT($A4,"yyyy/m/d")&amp;B$2,購入履歴!$A$3:$G$15, 6,FALSE))</f>
        <v/>
      </c>
      <c r="C4" s="4" t="str">
        <f>IF(ISERROR(VLOOKUP(TEXT($A4,"yyyy/m/d")&amp;C$2,購入履歴!$A$3:$G$15, 6,FALSE)), "", VLOOKUP(TEXT($A4,"yyyy/m/d")&amp;C$2,購入履歴!$A$3:$G$15, 6,FALSE))</f>
        <v/>
      </c>
      <c r="D4" s="4" t="str">
        <f>IF(ISERROR(VLOOKUP(TEXT($A4,"yyyy/m/d")&amp;D$2,購入履歴!$A$3:$G$15, 6,FALSE)), "", VLOOKUP(TEXT($A4,"yyyy/m/d")&amp;D$2,購入履歴!$A$3:$G$15, 6,FALSE))</f>
        <v/>
      </c>
      <c r="E4" s="4" t="str">
        <f>IF(ISERROR(VLOOKUP(TEXT($A4,"yyyy/m/d")&amp;E$2,購入履歴!$A$3:$G$15, 6,FALSE)), "", VLOOKUP(TEXT($A4,"yyyy/m/d")&amp;E$2,購入履歴!$A$3:$G$15, 6,FALSE))</f>
        <v/>
      </c>
      <c r="F4" s="4" t="str">
        <f>IF(ISERROR(VLOOKUP(TEXT($A4,"yyyy/m/d")&amp;F$2,購入履歴!$A$3:$G$15, 6,FALSE)), "", VLOOKUP(TEXT($A4,"yyyy/m/d")&amp;F$2,購入履歴!$A$3:$G$15, 6,FALSE))</f>
        <v/>
      </c>
      <c r="G4" s="4" t="str">
        <f>IF(ISERROR(VLOOKUP(TEXT($A4,"yyyy/m/d")&amp;G$2,購入履歴!$A$3:$G$15, 6,FALSE)), "", VLOOKUP(TEXT($A4,"yyyy/m/d")&amp;G$2,購入履歴!$A$3:$G$15, 6,FALSE))</f>
        <v/>
      </c>
    </row>
    <row r="5" spans="1:7">
      <c r="A5" s="6">
        <v>44472</v>
      </c>
      <c r="B5" s="4" t="str">
        <f>IF(ISERROR(VLOOKUP(TEXT($A5,"yyyy/m/d")&amp;B$2,購入履歴!$A$3:$G$15, 6,FALSE)), "", VLOOKUP(TEXT($A5,"yyyy/m/d")&amp;B$2,購入履歴!$A$3:$G$15, 6,FALSE))</f>
        <v/>
      </c>
      <c r="C5" s="4" t="str">
        <f>IF(ISERROR(VLOOKUP(TEXT($A5,"yyyy/m/d")&amp;C$2,購入履歴!$A$3:$G$15, 6,FALSE)), "", VLOOKUP(TEXT($A5,"yyyy/m/d")&amp;C$2,購入履歴!$A$3:$G$15, 6,FALSE))</f>
        <v/>
      </c>
      <c r="D5" s="4" t="str">
        <f>IF(ISERROR(VLOOKUP(TEXT($A5,"yyyy/m/d")&amp;D$2,購入履歴!$A$3:$G$15, 6,FALSE)), "", VLOOKUP(TEXT($A5,"yyyy/m/d")&amp;D$2,購入履歴!$A$3:$G$15, 6,FALSE))</f>
        <v/>
      </c>
      <c r="E5" s="4" t="str">
        <f>IF(ISERROR(VLOOKUP(TEXT($A5,"yyyy/m/d")&amp;E$2,購入履歴!$A$3:$G$15, 6,FALSE)), "", VLOOKUP(TEXT($A5,"yyyy/m/d")&amp;E$2,購入履歴!$A$3:$G$15, 6,FALSE))</f>
        <v/>
      </c>
      <c r="F5" s="4" t="str">
        <f>IF(ISERROR(VLOOKUP(TEXT($A5,"yyyy/m/d")&amp;F$2,購入履歴!$A$3:$G$15, 6,FALSE)), "", VLOOKUP(TEXT($A5,"yyyy/m/d")&amp;F$2,購入履歴!$A$3:$G$15, 6,FALSE))</f>
        <v/>
      </c>
      <c r="G5" s="4" t="str">
        <f>IF(ISERROR(VLOOKUP(TEXT($A5,"yyyy/m/d")&amp;G$2,購入履歴!$A$3:$G$15, 6,FALSE)), "", VLOOKUP(TEXT($A5,"yyyy/m/d")&amp;G$2,購入履歴!$A$3:$G$15, 6,FALSE))</f>
        <v/>
      </c>
    </row>
    <row r="6" spans="1:7">
      <c r="A6" s="6">
        <v>44473</v>
      </c>
      <c r="B6" s="4" t="str">
        <f>IF(ISERROR(VLOOKUP(TEXT($A6,"yyyy/m/d")&amp;B$2,購入履歴!$A$3:$G$15, 6,FALSE)), "", VLOOKUP(TEXT($A6,"yyyy/m/d")&amp;B$2,購入履歴!$A$3:$G$15, 6,FALSE))</f>
        <v/>
      </c>
      <c r="C6" s="4" t="str">
        <f>IF(ISERROR(VLOOKUP(TEXT($A6,"yyyy/m/d")&amp;C$2,購入履歴!$A$3:$G$15, 6,FALSE)), "", VLOOKUP(TEXT($A6,"yyyy/m/d")&amp;C$2,購入履歴!$A$3:$G$15, 6,FALSE))</f>
        <v/>
      </c>
      <c r="D6" s="4" t="str">
        <f>IF(ISERROR(VLOOKUP(TEXT($A6,"yyyy/m/d")&amp;D$2,購入履歴!$A$3:$G$15, 6,FALSE)), "", VLOOKUP(TEXT($A6,"yyyy/m/d")&amp;D$2,購入履歴!$A$3:$G$15, 6,FALSE))</f>
        <v/>
      </c>
      <c r="E6" s="4" t="str">
        <f>IF(ISERROR(VLOOKUP(TEXT($A6,"yyyy/m/d")&amp;E$2,購入履歴!$A$3:$G$15, 6,FALSE)), "", VLOOKUP(TEXT($A6,"yyyy/m/d")&amp;E$2,購入履歴!$A$3:$G$15, 6,FALSE))</f>
        <v/>
      </c>
      <c r="F6" s="4" t="str">
        <f>IF(ISERROR(VLOOKUP(TEXT($A6,"yyyy/m/d")&amp;F$2,購入履歴!$A$3:$G$15, 6,FALSE)), "", VLOOKUP(TEXT($A6,"yyyy/m/d")&amp;F$2,購入履歴!$A$3:$G$15, 6,FALSE))</f>
        <v/>
      </c>
      <c r="G6" s="4" t="str">
        <f>IF(ISERROR(VLOOKUP(TEXT($A6,"yyyy/m/d")&amp;G$2,購入履歴!$A$3:$G$15, 6,FALSE)), "", VLOOKUP(TEXT($A6,"yyyy/m/d")&amp;G$2,購入履歴!$A$3:$G$15, 6,FALSE))</f>
        <v/>
      </c>
    </row>
    <row r="7" spans="1:7">
      <c r="A7" s="6">
        <v>44474</v>
      </c>
      <c r="B7" s="4" t="str">
        <f>IF(ISERROR(VLOOKUP(TEXT($A7,"yyyy/m/d")&amp;B$2,購入履歴!$A$3:$G$15, 6,FALSE)), "", VLOOKUP(TEXT($A7,"yyyy/m/d")&amp;B$2,購入履歴!$A$3:$G$15, 6,FALSE))</f>
        <v/>
      </c>
      <c r="C7" s="4" t="str">
        <f>IF(ISERROR(VLOOKUP(TEXT($A7,"yyyy/m/d")&amp;C$2,購入履歴!$A$3:$G$15, 6,FALSE)), "", VLOOKUP(TEXT($A7,"yyyy/m/d")&amp;C$2,購入履歴!$A$3:$G$15, 6,FALSE))</f>
        <v/>
      </c>
      <c r="D7" s="4" t="str">
        <f>IF(ISERROR(VLOOKUP(TEXT($A7,"yyyy/m/d")&amp;D$2,購入履歴!$A$3:$G$15, 6,FALSE)), "", VLOOKUP(TEXT($A7,"yyyy/m/d")&amp;D$2,購入履歴!$A$3:$G$15, 6,FALSE))</f>
        <v/>
      </c>
      <c r="E7" s="4" t="str">
        <f>IF(ISERROR(VLOOKUP(TEXT($A7,"yyyy/m/d")&amp;E$2,購入履歴!$A$3:$G$15, 6,FALSE)), "", VLOOKUP(TEXT($A7,"yyyy/m/d")&amp;E$2,購入履歴!$A$3:$G$15, 6,FALSE))</f>
        <v/>
      </c>
      <c r="F7" s="4" t="str">
        <f>IF(ISERROR(VLOOKUP(TEXT($A7,"yyyy/m/d")&amp;F$2,購入履歴!$A$3:$G$15, 6,FALSE)), "", VLOOKUP(TEXT($A7,"yyyy/m/d")&amp;F$2,購入履歴!$A$3:$G$15, 6,FALSE))</f>
        <v/>
      </c>
      <c r="G7" s="4" t="str">
        <f>IF(ISERROR(VLOOKUP(TEXT($A7,"yyyy/m/d")&amp;G$2,購入履歴!$A$3:$G$15, 6,FALSE)), "", VLOOKUP(TEXT($A7,"yyyy/m/d")&amp;G$2,購入履歴!$A$3:$G$15, 6,FALSE))</f>
        <v/>
      </c>
    </row>
    <row r="8" spans="1:7">
      <c r="A8" s="6">
        <v>44475</v>
      </c>
      <c r="B8" s="4" t="str">
        <f>IF(ISERROR(VLOOKUP(TEXT($A8,"yyyy/m/d")&amp;B$2,購入履歴!$A$3:$G$15, 6,FALSE)), "", VLOOKUP(TEXT($A8,"yyyy/m/d")&amp;B$2,購入履歴!$A$3:$G$15, 6,FALSE))</f>
        <v/>
      </c>
      <c r="C8" s="4" t="str">
        <f>IF(ISERROR(VLOOKUP(TEXT($A8,"yyyy/m/d")&amp;C$2,購入履歴!$A$3:$G$15, 6,FALSE)), "", VLOOKUP(TEXT($A8,"yyyy/m/d")&amp;C$2,購入履歴!$A$3:$G$15, 6,FALSE))</f>
        <v/>
      </c>
      <c r="D8" s="4" t="str">
        <f>IF(ISERROR(VLOOKUP(TEXT($A8,"yyyy/m/d")&amp;D$2,購入履歴!$A$3:$G$15, 6,FALSE)), "", VLOOKUP(TEXT($A8,"yyyy/m/d")&amp;D$2,購入履歴!$A$3:$G$15, 6,FALSE))</f>
        <v/>
      </c>
      <c r="E8" s="4" t="str">
        <f>IF(ISERROR(VLOOKUP(TEXT($A8,"yyyy/m/d")&amp;E$2,購入履歴!$A$3:$G$15, 6,FALSE)), "", VLOOKUP(TEXT($A8,"yyyy/m/d")&amp;E$2,購入履歴!$A$3:$G$15, 6,FALSE))</f>
        <v/>
      </c>
      <c r="F8" s="4" t="str">
        <f>IF(ISERROR(VLOOKUP(TEXT($A8,"yyyy/m/d")&amp;F$2,購入履歴!$A$3:$G$15, 6,FALSE)), "", VLOOKUP(TEXT($A8,"yyyy/m/d")&amp;F$2,購入履歴!$A$3:$G$15, 6,FALSE))</f>
        <v/>
      </c>
      <c r="G8" s="4" t="str">
        <f>IF(ISERROR(VLOOKUP(TEXT($A8,"yyyy/m/d")&amp;G$2,購入履歴!$A$3:$G$15, 6,FALSE)), "", VLOOKUP(TEXT($A8,"yyyy/m/d")&amp;G$2,購入履歴!$A$3:$G$15, 6,FALSE))</f>
        <v/>
      </c>
    </row>
    <row r="9" spans="1:7">
      <c r="A9" s="6">
        <v>44476</v>
      </c>
      <c r="B9" s="4" t="str">
        <f>IF(ISERROR(VLOOKUP(TEXT($A9,"yyyy/m/d")&amp;B$2,購入履歴!$A$3:$G$15, 6,FALSE)), "", VLOOKUP(TEXT($A9,"yyyy/m/d")&amp;B$2,購入履歴!$A$3:$G$15, 6,FALSE))</f>
        <v/>
      </c>
      <c r="C9" s="4" t="str">
        <f>IF(ISERROR(VLOOKUP(TEXT($A9,"yyyy/m/d")&amp;C$2,購入履歴!$A$3:$G$15, 6,FALSE)), "", VLOOKUP(TEXT($A9,"yyyy/m/d")&amp;C$2,購入履歴!$A$3:$G$15, 6,FALSE))</f>
        <v/>
      </c>
      <c r="D9" s="4" t="str">
        <f>IF(ISERROR(VLOOKUP(TEXT($A9,"yyyy/m/d")&amp;D$2,購入履歴!$A$3:$G$15, 6,FALSE)), "", VLOOKUP(TEXT($A9,"yyyy/m/d")&amp;D$2,購入履歴!$A$3:$G$15, 6,FALSE))</f>
        <v/>
      </c>
      <c r="E9" s="4" t="str">
        <f>IF(ISERROR(VLOOKUP(TEXT($A9,"yyyy/m/d")&amp;E$2,購入履歴!$A$3:$G$15, 6,FALSE)), "", VLOOKUP(TEXT($A9,"yyyy/m/d")&amp;E$2,購入履歴!$A$3:$G$15, 6,FALSE))</f>
        <v/>
      </c>
      <c r="F9" s="4" t="str">
        <f>IF(ISERROR(VLOOKUP(TEXT($A9,"yyyy/m/d")&amp;F$2,購入履歴!$A$3:$G$15, 6,FALSE)), "", VLOOKUP(TEXT($A9,"yyyy/m/d")&amp;F$2,購入履歴!$A$3:$G$15, 6,FALSE))</f>
        <v/>
      </c>
      <c r="G9" s="4" t="str">
        <f>IF(ISERROR(VLOOKUP(TEXT($A9,"yyyy/m/d")&amp;G$2,購入履歴!$A$3:$G$15, 6,FALSE)), "", VLOOKUP(TEXT($A9,"yyyy/m/d")&amp;G$2,購入履歴!$A$3:$G$15, 6,FALSE))</f>
        <v/>
      </c>
    </row>
    <row r="10" spans="1:7">
      <c r="A10" s="6">
        <v>44477</v>
      </c>
      <c r="B10" s="4" t="str">
        <f>IF(ISERROR(VLOOKUP(TEXT($A10,"yyyy/m/d")&amp;B$2,購入履歴!$A$3:$G$15, 6,FALSE)), "", VLOOKUP(TEXT($A10,"yyyy/m/d")&amp;B$2,購入履歴!$A$3:$G$15, 6,FALSE))</f>
        <v/>
      </c>
      <c r="C10" s="4" t="str">
        <f>IF(ISERROR(VLOOKUP(TEXT($A10,"yyyy/m/d")&amp;C$2,購入履歴!$A$3:$G$15, 6,FALSE)), "", VLOOKUP(TEXT($A10,"yyyy/m/d")&amp;C$2,購入履歴!$A$3:$G$15, 6,FALSE))</f>
        <v/>
      </c>
      <c r="D10" s="4" t="str">
        <f>IF(ISERROR(VLOOKUP(TEXT($A10,"yyyy/m/d")&amp;D$2,購入履歴!$A$3:$G$15, 6,FALSE)), "", VLOOKUP(TEXT($A10,"yyyy/m/d")&amp;D$2,購入履歴!$A$3:$G$15, 6,FALSE))</f>
        <v/>
      </c>
      <c r="E10" s="4" t="str">
        <f>IF(ISERROR(VLOOKUP(TEXT($A10,"yyyy/m/d")&amp;E$2,購入履歴!$A$3:$G$15, 6,FALSE)), "", VLOOKUP(TEXT($A10,"yyyy/m/d")&amp;E$2,購入履歴!$A$3:$G$15, 6,FALSE))</f>
        <v/>
      </c>
      <c r="F10" s="4" t="str">
        <f>IF(ISERROR(VLOOKUP(TEXT($A10,"yyyy/m/d")&amp;F$2,購入履歴!$A$3:$G$15, 6,FALSE)), "", VLOOKUP(TEXT($A10,"yyyy/m/d")&amp;F$2,購入履歴!$A$3:$G$15, 6,FALSE))</f>
        <v/>
      </c>
      <c r="G10" s="4" t="str">
        <f>IF(ISERROR(VLOOKUP(TEXT($A10,"yyyy/m/d")&amp;G$2,購入履歴!$A$3:$G$15, 6,FALSE)), "", VLOOKUP(TEXT($A10,"yyyy/m/d")&amp;G$2,購入履歴!$A$3:$G$15, 6,FALSE))</f>
        <v/>
      </c>
    </row>
    <row r="11" spans="1:7">
      <c r="A11" s="6">
        <v>44478</v>
      </c>
      <c r="B11" s="4" t="str">
        <f>IF(ISERROR(VLOOKUP(TEXT($A11,"yyyy/m/d")&amp;B$2,購入履歴!$A$3:$G$15, 6,FALSE)), "", VLOOKUP(TEXT($A11,"yyyy/m/d")&amp;B$2,購入履歴!$A$3:$G$15, 6,FALSE))</f>
        <v/>
      </c>
      <c r="C11" s="4" t="str">
        <f>IF(ISERROR(VLOOKUP(TEXT($A11,"yyyy/m/d")&amp;C$2,購入履歴!$A$3:$G$15, 6,FALSE)), "", VLOOKUP(TEXT($A11,"yyyy/m/d")&amp;C$2,購入履歴!$A$3:$G$15, 6,FALSE))</f>
        <v/>
      </c>
      <c r="D11" s="4" t="str">
        <f>IF(ISERROR(VLOOKUP(TEXT($A11,"yyyy/m/d")&amp;D$2,購入履歴!$A$3:$G$15, 6,FALSE)), "", VLOOKUP(TEXT($A11,"yyyy/m/d")&amp;D$2,購入履歴!$A$3:$G$15, 6,FALSE))</f>
        <v/>
      </c>
      <c r="E11" s="4" t="str">
        <f>IF(ISERROR(VLOOKUP(TEXT($A11,"yyyy/m/d")&amp;E$2,購入履歴!$A$3:$G$15, 6,FALSE)), "", VLOOKUP(TEXT($A11,"yyyy/m/d")&amp;E$2,購入履歴!$A$3:$G$15, 6,FALSE))</f>
        <v/>
      </c>
      <c r="F11" s="4" t="str">
        <f>IF(ISERROR(VLOOKUP(TEXT($A11,"yyyy/m/d")&amp;F$2,購入履歴!$A$3:$G$15, 6,FALSE)), "", VLOOKUP(TEXT($A11,"yyyy/m/d")&amp;F$2,購入履歴!$A$3:$G$15, 6,FALSE))</f>
        <v/>
      </c>
      <c r="G11" s="4" t="str">
        <f>IF(ISERROR(VLOOKUP(TEXT($A11,"yyyy/m/d")&amp;G$2,購入履歴!$A$3:$G$15, 6,FALSE)), "", VLOOKUP(TEXT($A11,"yyyy/m/d")&amp;G$2,購入履歴!$A$3:$G$15, 6,FALSE))</f>
        <v/>
      </c>
    </row>
    <row r="12" spans="1:7">
      <c r="A12" s="6">
        <v>44479</v>
      </c>
      <c r="B12" s="4" t="str">
        <f>IF(ISERROR(VLOOKUP(TEXT($A12,"yyyy/m/d")&amp;B$2,購入履歴!$A$3:$G$15, 6,FALSE)), "", VLOOKUP(TEXT($A12,"yyyy/m/d")&amp;B$2,購入履歴!$A$3:$G$15, 6,FALSE))</f>
        <v/>
      </c>
      <c r="C12" s="4" t="str">
        <f>IF(ISERROR(VLOOKUP(TEXT($A12,"yyyy/m/d")&amp;C$2,購入履歴!$A$3:$G$15, 6,FALSE)), "", VLOOKUP(TEXT($A12,"yyyy/m/d")&amp;C$2,購入履歴!$A$3:$G$15, 6,FALSE))</f>
        <v/>
      </c>
      <c r="D12" s="4" t="str">
        <f>IF(ISERROR(VLOOKUP(TEXT($A12,"yyyy/m/d")&amp;D$2,購入履歴!$A$3:$G$15, 6,FALSE)), "", VLOOKUP(TEXT($A12,"yyyy/m/d")&amp;D$2,購入履歴!$A$3:$G$15, 6,FALSE))</f>
        <v/>
      </c>
      <c r="E12" s="4" t="str">
        <f>IF(ISERROR(VLOOKUP(TEXT($A12,"yyyy/m/d")&amp;E$2,購入履歴!$A$3:$G$15, 6,FALSE)), "", VLOOKUP(TEXT($A12,"yyyy/m/d")&amp;E$2,購入履歴!$A$3:$G$15, 6,FALSE))</f>
        <v/>
      </c>
      <c r="F12" s="4" t="str">
        <f>IF(ISERROR(VLOOKUP(TEXT($A12,"yyyy/m/d")&amp;F$2,購入履歴!$A$3:$G$15, 6,FALSE)), "", VLOOKUP(TEXT($A12,"yyyy/m/d")&amp;F$2,購入履歴!$A$3:$G$15, 6,FALSE))</f>
        <v/>
      </c>
      <c r="G12" s="4" t="str">
        <f>IF(ISERROR(VLOOKUP(TEXT($A12,"yyyy/m/d")&amp;G$2,購入履歴!$A$3:$G$15, 6,FALSE)), "", VLOOKUP(TEXT($A12,"yyyy/m/d")&amp;G$2,購入履歴!$A$3:$G$15, 6,FALSE))</f>
        <v/>
      </c>
    </row>
    <row r="13" spans="1:7">
      <c r="A13" s="6">
        <v>44480</v>
      </c>
      <c r="B13" s="4" t="str">
        <f>IF(ISERROR(VLOOKUP(TEXT($A13,"yyyy/m/d")&amp;B$2,購入履歴!$A$3:$G$15, 6,FALSE)), "", VLOOKUP(TEXT($A13,"yyyy/m/d")&amp;B$2,購入履歴!$A$3:$G$15, 6,FALSE))</f>
        <v/>
      </c>
      <c r="C13" s="4" t="str">
        <f>IF(ISERROR(VLOOKUP(TEXT($A13,"yyyy/m/d")&amp;C$2,購入履歴!$A$3:$G$15, 6,FALSE)), "", VLOOKUP(TEXT($A13,"yyyy/m/d")&amp;C$2,購入履歴!$A$3:$G$15, 6,FALSE))</f>
        <v/>
      </c>
      <c r="D13" s="4" t="str">
        <f>IF(ISERROR(VLOOKUP(TEXT($A13,"yyyy/m/d")&amp;D$2,購入履歴!$A$3:$G$15, 6,FALSE)), "", VLOOKUP(TEXT($A13,"yyyy/m/d")&amp;D$2,購入履歴!$A$3:$G$15, 6,FALSE))</f>
        <v/>
      </c>
      <c r="E13" s="4" t="str">
        <f>IF(ISERROR(VLOOKUP(TEXT($A13,"yyyy/m/d")&amp;E$2,購入履歴!$A$3:$G$15, 6,FALSE)), "", VLOOKUP(TEXT($A13,"yyyy/m/d")&amp;E$2,購入履歴!$A$3:$G$15, 6,FALSE))</f>
        <v/>
      </c>
      <c r="F13" s="4" t="str">
        <f>IF(ISERROR(VLOOKUP(TEXT($A13,"yyyy/m/d")&amp;F$2,購入履歴!$A$3:$G$15, 6,FALSE)), "", VLOOKUP(TEXT($A13,"yyyy/m/d")&amp;F$2,購入履歴!$A$3:$G$15, 6,FALSE))</f>
        <v/>
      </c>
      <c r="G13" s="4" t="str">
        <f>IF(ISERROR(VLOOKUP(TEXT($A13,"yyyy/m/d")&amp;G$2,購入履歴!$A$3:$G$15, 6,FALSE)), "", VLOOKUP(TEXT($A13,"yyyy/m/d")&amp;G$2,購入履歴!$A$3:$G$15, 6,FALSE))</f>
        <v/>
      </c>
    </row>
    <row r="14" spans="1:7">
      <c r="A14" s="6">
        <v>44481</v>
      </c>
      <c r="B14" s="4" t="str">
        <f>IF(ISERROR(VLOOKUP(TEXT($A14,"yyyy/m/d")&amp;B$2,購入履歴!$A$3:$G$15, 6,FALSE)), "", VLOOKUP(TEXT($A14,"yyyy/m/d")&amp;B$2,購入履歴!$A$3:$G$15, 6,FALSE))</f>
        <v/>
      </c>
      <c r="C14" s="4" t="str">
        <f>IF(ISERROR(VLOOKUP(TEXT($A14,"yyyy/m/d")&amp;C$2,購入履歴!$A$3:$G$15, 6,FALSE)), "", VLOOKUP(TEXT($A14,"yyyy/m/d")&amp;C$2,購入履歴!$A$3:$G$15, 6,FALSE))</f>
        <v/>
      </c>
      <c r="D14" s="4" t="str">
        <f>IF(ISERROR(VLOOKUP(TEXT($A14,"yyyy/m/d")&amp;D$2,購入履歴!$A$3:$G$15, 6,FALSE)), "", VLOOKUP(TEXT($A14,"yyyy/m/d")&amp;D$2,購入履歴!$A$3:$G$15, 6,FALSE))</f>
        <v/>
      </c>
      <c r="E14" s="4" t="str">
        <f>IF(ISERROR(VLOOKUP(TEXT($A14,"yyyy/m/d")&amp;E$2,購入履歴!$A$3:$G$15, 6,FALSE)), "", VLOOKUP(TEXT($A14,"yyyy/m/d")&amp;E$2,購入履歴!$A$3:$G$15, 6,FALSE))</f>
        <v/>
      </c>
      <c r="F14" s="4" t="str">
        <f>IF(ISERROR(VLOOKUP(TEXT($A14,"yyyy/m/d")&amp;F$2,購入履歴!$A$3:$G$15, 6,FALSE)), "", VLOOKUP(TEXT($A14,"yyyy/m/d")&amp;F$2,購入履歴!$A$3:$G$15, 6,FALSE))</f>
        <v/>
      </c>
      <c r="G14" s="4" t="str">
        <f>IF(ISERROR(VLOOKUP(TEXT($A14,"yyyy/m/d")&amp;G$2,購入履歴!$A$3:$G$15, 6,FALSE)), "", VLOOKUP(TEXT($A14,"yyyy/m/d")&amp;G$2,購入履歴!$A$3:$G$15, 6,FALSE))</f>
        <v/>
      </c>
    </row>
    <row r="15" spans="1:7">
      <c r="A15" s="6">
        <v>44482</v>
      </c>
      <c r="B15" s="4" t="str">
        <f>IF(ISERROR(VLOOKUP(TEXT($A15,"yyyy/m/d")&amp;B$2,購入履歴!$A$3:$G$15, 6,FALSE)), "", VLOOKUP(TEXT($A15,"yyyy/m/d")&amp;B$2,購入履歴!$A$3:$G$15, 6,FALSE))</f>
        <v/>
      </c>
      <c r="C15" s="4" t="str">
        <f>IF(ISERROR(VLOOKUP(TEXT($A15,"yyyy/m/d")&amp;C$2,購入履歴!$A$3:$G$15, 6,FALSE)), "", VLOOKUP(TEXT($A15,"yyyy/m/d")&amp;C$2,購入履歴!$A$3:$G$15, 6,FALSE))</f>
        <v/>
      </c>
      <c r="D15" s="4" t="str">
        <f>IF(ISERROR(VLOOKUP(TEXT($A15,"yyyy/m/d")&amp;D$2,購入履歴!$A$3:$G$15, 6,FALSE)), "", VLOOKUP(TEXT($A15,"yyyy/m/d")&amp;D$2,購入履歴!$A$3:$G$15, 6,FALSE))</f>
        <v/>
      </c>
      <c r="E15" s="4" t="str">
        <f>IF(ISERROR(VLOOKUP(TEXT($A15,"yyyy/m/d")&amp;E$2,購入履歴!$A$3:$G$15, 6,FALSE)), "", VLOOKUP(TEXT($A15,"yyyy/m/d")&amp;E$2,購入履歴!$A$3:$G$15, 6,FALSE))</f>
        <v/>
      </c>
      <c r="F15" s="4" t="str">
        <f>IF(ISERROR(VLOOKUP(TEXT($A15,"yyyy/m/d")&amp;F$2,購入履歴!$A$3:$G$15, 6,FALSE)), "", VLOOKUP(TEXT($A15,"yyyy/m/d")&amp;F$2,購入履歴!$A$3:$G$15, 6,FALSE))</f>
        <v/>
      </c>
      <c r="G15" s="4" t="str">
        <f>IF(ISERROR(VLOOKUP(TEXT($A15,"yyyy/m/d")&amp;G$2,購入履歴!$A$3:$G$15, 6,FALSE)), "", VLOOKUP(TEXT($A15,"yyyy/m/d")&amp;G$2,購入履歴!$A$3:$G$15, 6,FALSE))</f>
        <v/>
      </c>
    </row>
    <row r="16" spans="1:7">
      <c r="A16" s="6">
        <v>44483</v>
      </c>
      <c r="B16" s="4">
        <f>IF(ISERROR(VLOOKUP(TEXT($A16,"yyyy/m/d")&amp;B$2,購入履歴!$A$3:$G$15, 6,FALSE)), "", VLOOKUP(TEXT($A16,"yyyy/m/d")&amp;B$2,購入履歴!$A$3:$G$15, 6,FALSE))</f>
        <v>5000</v>
      </c>
      <c r="C16" s="4" t="str">
        <f>IF(ISERROR(VLOOKUP(TEXT($A16,"yyyy/m/d")&amp;C$2,購入履歴!$A$3:$G$15, 6,FALSE)), "", VLOOKUP(TEXT($A16,"yyyy/m/d")&amp;C$2,購入履歴!$A$3:$G$15, 6,FALSE))</f>
        <v/>
      </c>
      <c r="D16" s="4" t="str">
        <f>IF(ISERROR(VLOOKUP(TEXT($A16,"yyyy/m/d")&amp;D$2,購入履歴!$A$3:$G$15, 6,FALSE)), "", VLOOKUP(TEXT($A16,"yyyy/m/d")&amp;D$2,購入履歴!$A$3:$G$15, 6,FALSE))</f>
        <v/>
      </c>
      <c r="E16" s="4">
        <f>IF(ISERROR(VLOOKUP(TEXT($A16,"yyyy/m/d")&amp;E$2,購入履歴!$A$3:$G$15, 6,FALSE)), "", VLOOKUP(TEXT($A16,"yyyy/m/d")&amp;E$2,購入履歴!$A$3:$G$15, 6,FALSE))</f>
        <v>500</v>
      </c>
      <c r="F16" s="4" t="str">
        <f>IF(ISERROR(VLOOKUP(TEXT($A16,"yyyy/m/d")&amp;F$2,購入履歴!$A$3:$G$15, 6,FALSE)), "", VLOOKUP(TEXT($A16,"yyyy/m/d")&amp;F$2,購入履歴!$A$3:$G$15, 6,FALSE))</f>
        <v/>
      </c>
      <c r="G16" s="4" t="str">
        <f>IF(ISERROR(VLOOKUP(TEXT($A16,"yyyy/m/d")&amp;G$2,購入履歴!$A$3:$G$15, 6,FALSE)), "", VLOOKUP(TEXT($A16,"yyyy/m/d")&amp;G$2,購入履歴!$A$3:$G$15, 6,FALSE))</f>
        <v/>
      </c>
    </row>
    <row r="17" spans="1:7">
      <c r="A17" s="6">
        <v>44484</v>
      </c>
      <c r="B17" s="4" t="str">
        <f>IF(ISERROR(VLOOKUP(TEXT($A17,"yyyy/m/d")&amp;B$2,購入履歴!$A$3:$G$15, 6,FALSE)), "", VLOOKUP(TEXT($A17,"yyyy/m/d")&amp;B$2,購入履歴!$A$3:$G$15, 6,FALSE))</f>
        <v/>
      </c>
      <c r="C17" s="4" t="str">
        <f>IF(ISERROR(VLOOKUP(TEXT($A17,"yyyy/m/d")&amp;C$2,購入履歴!$A$3:$G$15, 6,FALSE)), "", VLOOKUP(TEXT($A17,"yyyy/m/d")&amp;C$2,購入履歴!$A$3:$G$15, 6,FALSE))</f>
        <v/>
      </c>
      <c r="D17" s="4" t="str">
        <f>IF(ISERROR(VLOOKUP(TEXT($A17,"yyyy/m/d")&amp;D$2,購入履歴!$A$3:$G$15, 6,FALSE)), "", VLOOKUP(TEXT($A17,"yyyy/m/d")&amp;D$2,購入履歴!$A$3:$G$15, 6,FALSE))</f>
        <v/>
      </c>
      <c r="E17" s="4" t="str">
        <f>IF(ISERROR(VLOOKUP(TEXT($A17,"yyyy/m/d")&amp;E$2,購入履歴!$A$3:$G$15, 6,FALSE)), "", VLOOKUP(TEXT($A17,"yyyy/m/d")&amp;E$2,購入履歴!$A$3:$G$15, 6,FALSE))</f>
        <v/>
      </c>
      <c r="F17" s="4" t="str">
        <f>IF(ISERROR(VLOOKUP(TEXT($A17,"yyyy/m/d")&amp;F$2,購入履歴!$A$3:$G$15, 6,FALSE)), "", VLOOKUP(TEXT($A17,"yyyy/m/d")&amp;F$2,購入履歴!$A$3:$G$15, 6,FALSE))</f>
        <v/>
      </c>
      <c r="G17" s="4" t="str">
        <f>IF(ISERROR(VLOOKUP(TEXT($A17,"yyyy/m/d")&amp;G$2,購入履歴!$A$3:$G$15, 6,FALSE)), "", VLOOKUP(TEXT($A17,"yyyy/m/d")&amp;G$2,購入履歴!$A$3:$G$15, 6,FALSE))</f>
        <v/>
      </c>
    </row>
    <row r="18" spans="1:7">
      <c r="A18" s="6">
        <v>44485</v>
      </c>
      <c r="B18" s="4" t="str">
        <f>IF(ISERROR(VLOOKUP(TEXT($A18,"yyyy/m/d")&amp;B$2,購入履歴!$A$3:$G$15, 6,FALSE)), "", VLOOKUP(TEXT($A18,"yyyy/m/d")&amp;B$2,購入履歴!$A$3:$G$15, 6,FALSE))</f>
        <v/>
      </c>
      <c r="C18" s="4" t="str">
        <f>IF(ISERROR(VLOOKUP(TEXT($A18,"yyyy/m/d")&amp;C$2,購入履歴!$A$3:$G$15, 6,FALSE)), "", VLOOKUP(TEXT($A18,"yyyy/m/d")&amp;C$2,購入履歴!$A$3:$G$15, 6,FALSE))</f>
        <v/>
      </c>
      <c r="D18" s="4" t="str">
        <f>IF(ISERROR(VLOOKUP(TEXT($A18,"yyyy/m/d")&amp;D$2,購入履歴!$A$3:$G$15, 6,FALSE)), "", VLOOKUP(TEXT($A18,"yyyy/m/d")&amp;D$2,購入履歴!$A$3:$G$15, 6,FALSE))</f>
        <v/>
      </c>
      <c r="E18" s="4" t="str">
        <f>IF(ISERROR(VLOOKUP(TEXT($A18,"yyyy/m/d")&amp;E$2,購入履歴!$A$3:$G$15, 6,FALSE)), "", VLOOKUP(TEXT($A18,"yyyy/m/d")&amp;E$2,購入履歴!$A$3:$G$15, 6,FALSE))</f>
        <v/>
      </c>
      <c r="F18" s="4" t="str">
        <f>IF(ISERROR(VLOOKUP(TEXT($A18,"yyyy/m/d")&amp;F$2,購入履歴!$A$3:$G$15, 6,FALSE)), "", VLOOKUP(TEXT($A18,"yyyy/m/d")&amp;F$2,購入履歴!$A$3:$G$15, 6,FALSE))</f>
        <v/>
      </c>
      <c r="G18" s="4" t="str">
        <f>IF(ISERROR(VLOOKUP(TEXT($A18,"yyyy/m/d")&amp;G$2,購入履歴!$A$3:$G$15, 6,FALSE)), "", VLOOKUP(TEXT($A18,"yyyy/m/d")&amp;G$2,購入履歴!$A$3:$G$15, 6,FALSE))</f>
        <v/>
      </c>
    </row>
    <row r="19" spans="1:7">
      <c r="A19" s="6">
        <v>44486</v>
      </c>
      <c r="B19" s="4" t="str">
        <f>IF(ISERROR(VLOOKUP(TEXT($A19,"yyyy/m/d")&amp;B$2,購入履歴!$A$3:$G$15, 6,FALSE)), "", VLOOKUP(TEXT($A19,"yyyy/m/d")&amp;B$2,購入履歴!$A$3:$G$15, 6,FALSE))</f>
        <v/>
      </c>
      <c r="C19" s="4" t="str">
        <f>IF(ISERROR(VLOOKUP(TEXT($A19,"yyyy/m/d")&amp;C$2,購入履歴!$A$3:$G$15, 6,FALSE)), "", VLOOKUP(TEXT($A19,"yyyy/m/d")&amp;C$2,購入履歴!$A$3:$G$15, 6,FALSE))</f>
        <v/>
      </c>
      <c r="D19" s="4" t="str">
        <f>IF(ISERROR(VLOOKUP(TEXT($A19,"yyyy/m/d")&amp;D$2,購入履歴!$A$3:$G$15, 6,FALSE)), "", VLOOKUP(TEXT($A19,"yyyy/m/d")&amp;D$2,購入履歴!$A$3:$G$15, 6,FALSE))</f>
        <v/>
      </c>
      <c r="E19" s="4" t="str">
        <f>IF(ISERROR(VLOOKUP(TEXT($A19,"yyyy/m/d")&amp;E$2,購入履歴!$A$3:$G$15, 6,FALSE)), "", VLOOKUP(TEXT($A19,"yyyy/m/d")&amp;E$2,購入履歴!$A$3:$G$15, 6,FALSE))</f>
        <v/>
      </c>
      <c r="F19" s="4" t="str">
        <f>IF(ISERROR(VLOOKUP(TEXT($A19,"yyyy/m/d")&amp;F$2,購入履歴!$A$3:$G$15, 6,FALSE)), "", VLOOKUP(TEXT($A19,"yyyy/m/d")&amp;F$2,購入履歴!$A$3:$G$15, 6,FALSE))</f>
        <v/>
      </c>
      <c r="G19" s="4" t="str">
        <f>IF(ISERROR(VLOOKUP(TEXT($A19,"yyyy/m/d")&amp;G$2,購入履歴!$A$3:$G$15, 6,FALSE)), "", VLOOKUP(TEXT($A19,"yyyy/m/d")&amp;G$2,購入履歴!$A$3:$G$15, 6,FALSE))</f>
        <v/>
      </c>
    </row>
    <row r="20" spans="1:7">
      <c r="A20" s="6">
        <v>44487</v>
      </c>
      <c r="B20" s="4" t="str">
        <f>IF(ISERROR(VLOOKUP(TEXT($A20,"yyyy/m/d")&amp;B$2,購入履歴!$A$3:$G$15, 6,FALSE)), "", VLOOKUP(TEXT($A20,"yyyy/m/d")&amp;B$2,購入履歴!$A$3:$G$15, 6,FALSE))</f>
        <v/>
      </c>
      <c r="C20" s="4" t="str">
        <f>IF(ISERROR(VLOOKUP(TEXT($A20,"yyyy/m/d")&amp;C$2,購入履歴!$A$3:$G$15, 6,FALSE)), "", VLOOKUP(TEXT($A20,"yyyy/m/d")&amp;C$2,購入履歴!$A$3:$G$15, 6,FALSE))</f>
        <v/>
      </c>
      <c r="D20" s="4" t="str">
        <f>IF(ISERROR(VLOOKUP(TEXT($A20,"yyyy/m/d")&amp;D$2,購入履歴!$A$3:$G$15, 6,FALSE)), "", VLOOKUP(TEXT($A20,"yyyy/m/d")&amp;D$2,購入履歴!$A$3:$G$15, 6,FALSE))</f>
        <v/>
      </c>
      <c r="E20" s="4" t="str">
        <f>IF(ISERROR(VLOOKUP(TEXT($A20,"yyyy/m/d")&amp;E$2,購入履歴!$A$3:$G$15, 6,FALSE)), "", VLOOKUP(TEXT($A20,"yyyy/m/d")&amp;E$2,購入履歴!$A$3:$G$15, 6,FALSE))</f>
        <v/>
      </c>
      <c r="F20" s="4" t="str">
        <f>IF(ISERROR(VLOOKUP(TEXT($A20,"yyyy/m/d")&amp;F$2,購入履歴!$A$3:$G$15, 6,FALSE)), "", VLOOKUP(TEXT($A20,"yyyy/m/d")&amp;F$2,購入履歴!$A$3:$G$15, 6,FALSE))</f>
        <v/>
      </c>
      <c r="G20" s="4" t="str">
        <f>IF(ISERROR(VLOOKUP(TEXT($A20,"yyyy/m/d")&amp;G$2,購入履歴!$A$3:$G$15, 6,FALSE)), "", VLOOKUP(TEXT($A20,"yyyy/m/d")&amp;G$2,購入履歴!$A$3:$G$15, 6,FALSE))</f>
        <v/>
      </c>
    </row>
    <row r="21" spans="1:7">
      <c r="A21" s="6">
        <v>44488</v>
      </c>
      <c r="B21" s="4" t="str">
        <f>IF(ISERROR(VLOOKUP(TEXT($A21,"yyyy/m/d")&amp;B$2,購入履歴!$A$3:$G$15, 6,FALSE)), "", VLOOKUP(TEXT($A21,"yyyy/m/d")&amp;B$2,購入履歴!$A$3:$G$15, 6,FALSE))</f>
        <v/>
      </c>
      <c r="C21" s="4">
        <f>IF(ISERROR(VLOOKUP(TEXT($A21,"yyyy/m/d")&amp;C$2,購入履歴!$A$3:$G$15, 6,FALSE)), "", VLOOKUP(TEXT($A21,"yyyy/m/d")&amp;C$2,購入履歴!$A$3:$G$15, 6,FALSE))</f>
        <v>1200</v>
      </c>
      <c r="D21" s="4" t="str">
        <f>IF(ISERROR(VLOOKUP(TEXT($A21,"yyyy/m/d")&amp;D$2,購入履歴!$A$3:$G$15, 6,FALSE)), "", VLOOKUP(TEXT($A21,"yyyy/m/d")&amp;D$2,購入履歴!$A$3:$G$15, 6,FALSE))</f>
        <v/>
      </c>
      <c r="E21" s="4" t="str">
        <f>IF(ISERROR(VLOOKUP(TEXT($A21,"yyyy/m/d")&amp;E$2,購入履歴!$A$3:$G$15, 6,FALSE)), "", VLOOKUP(TEXT($A21,"yyyy/m/d")&amp;E$2,購入履歴!$A$3:$G$15, 6,FALSE))</f>
        <v/>
      </c>
      <c r="F21" s="4" t="str">
        <f>IF(ISERROR(VLOOKUP(TEXT($A21,"yyyy/m/d")&amp;F$2,購入履歴!$A$3:$G$15, 6,FALSE)), "", VLOOKUP(TEXT($A21,"yyyy/m/d")&amp;F$2,購入履歴!$A$3:$G$15, 6,FALSE))</f>
        <v/>
      </c>
      <c r="G21" s="4" t="str">
        <f>IF(ISERROR(VLOOKUP(TEXT($A21,"yyyy/m/d")&amp;G$2,購入履歴!$A$3:$G$15, 6,FALSE)), "", VLOOKUP(TEXT($A21,"yyyy/m/d")&amp;G$2,購入履歴!$A$3:$G$15, 6,FALSE))</f>
        <v/>
      </c>
    </row>
    <row r="22" spans="1:7">
      <c r="A22" s="6">
        <v>44489</v>
      </c>
      <c r="B22" s="4" t="str">
        <f>IF(ISERROR(VLOOKUP(TEXT($A22,"yyyy/m/d")&amp;B$2,購入履歴!$A$3:$G$15, 6,FALSE)), "", VLOOKUP(TEXT($A22,"yyyy/m/d")&amp;B$2,購入履歴!$A$3:$G$15, 6,FALSE))</f>
        <v/>
      </c>
      <c r="C22" s="4" t="str">
        <f>IF(ISERROR(VLOOKUP(TEXT($A22,"yyyy/m/d")&amp;C$2,購入履歴!$A$3:$G$15, 6,FALSE)), "", VLOOKUP(TEXT($A22,"yyyy/m/d")&amp;C$2,購入履歴!$A$3:$G$15, 6,FALSE))</f>
        <v/>
      </c>
      <c r="D22" s="4" t="str">
        <f>IF(ISERROR(VLOOKUP(TEXT($A22,"yyyy/m/d")&amp;D$2,購入履歴!$A$3:$G$15, 6,FALSE)), "", VLOOKUP(TEXT($A22,"yyyy/m/d")&amp;D$2,購入履歴!$A$3:$G$15, 6,FALSE))</f>
        <v/>
      </c>
      <c r="E22" s="4" t="str">
        <f>IF(ISERROR(VLOOKUP(TEXT($A22,"yyyy/m/d")&amp;E$2,購入履歴!$A$3:$G$15, 6,FALSE)), "", VLOOKUP(TEXT($A22,"yyyy/m/d")&amp;E$2,購入履歴!$A$3:$G$15, 6,FALSE))</f>
        <v/>
      </c>
      <c r="F22" s="4" t="str">
        <f>IF(ISERROR(VLOOKUP(TEXT($A22,"yyyy/m/d")&amp;F$2,購入履歴!$A$3:$G$15, 6,FALSE)), "", VLOOKUP(TEXT($A22,"yyyy/m/d")&amp;F$2,購入履歴!$A$3:$G$15, 6,FALSE))</f>
        <v/>
      </c>
      <c r="G22" s="4" t="str">
        <f>IF(ISERROR(VLOOKUP(TEXT($A22,"yyyy/m/d")&amp;G$2,購入履歴!$A$3:$G$15, 6,FALSE)), "", VLOOKUP(TEXT($A22,"yyyy/m/d")&amp;G$2,購入履歴!$A$3:$G$15, 6,FALSE))</f>
        <v/>
      </c>
    </row>
    <row r="23" spans="1:7">
      <c r="A23" s="6">
        <v>44490</v>
      </c>
      <c r="B23" s="4" t="str">
        <f>IF(ISERROR(VLOOKUP(TEXT($A23,"yyyy/m/d")&amp;B$2,購入履歴!$A$3:$G$15, 6,FALSE)), "", VLOOKUP(TEXT($A23,"yyyy/m/d")&amp;B$2,購入履歴!$A$3:$G$15, 6,FALSE))</f>
        <v/>
      </c>
      <c r="C23" s="4" t="str">
        <f>IF(ISERROR(VLOOKUP(TEXT($A23,"yyyy/m/d")&amp;C$2,購入履歴!$A$3:$G$15, 6,FALSE)), "", VLOOKUP(TEXT($A23,"yyyy/m/d")&amp;C$2,購入履歴!$A$3:$G$15, 6,FALSE))</f>
        <v/>
      </c>
      <c r="D23" s="4">
        <f>IF(ISERROR(VLOOKUP(TEXT($A23,"yyyy/m/d")&amp;D$2,購入履歴!$A$3:$G$15, 6,FALSE)), "", VLOOKUP(TEXT($A23,"yyyy/m/d")&amp;D$2,購入履歴!$A$3:$G$15, 6,FALSE))</f>
        <v>580</v>
      </c>
      <c r="E23" s="4" t="str">
        <f>IF(ISERROR(VLOOKUP(TEXT($A23,"yyyy/m/d")&amp;E$2,購入履歴!$A$3:$G$15, 6,FALSE)), "", VLOOKUP(TEXT($A23,"yyyy/m/d")&amp;E$2,購入履歴!$A$3:$G$15, 6,FALSE))</f>
        <v/>
      </c>
      <c r="F23" s="4" t="str">
        <f>IF(ISERROR(VLOOKUP(TEXT($A23,"yyyy/m/d")&amp;F$2,購入履歴!$A$3:$G$15, 6,FALSE)), "", VLOOKUP(TEXT($A23,"yyyy/m/d")&amp;F$2,購入履歴!$A$3:$G$15, 6,FALSE))</f>
        <v/>
      </c>
      <c r="G23" s="4" t="str">
        <f>IF(ISERROR(VLOOKUP(TEXT($A23,"yyyy/m/d")&amp;G$2,購入履歴!$A$3:$G$15, 6,FALSE)), "", VLOOKUP(TEXT($A23,"yyyy/m/d")&amp;G$2,購入履歴!$A$3:$G$15, 6,FALSE))</f>
        <v/>
      </c>
    </row>
    <row r="24" spans="1:7">
      <c r="A24" s="6">
        <v>44491</v>
      </c>
      <c r="B24" s="4" t="str">
        <f>IF(ISERROR(VLOOKUP(TEXT($A24,"yyyy/m/d")&amp;B$2,購入履歴!$A$3:$G$15, 6,FALSE)), "", VLOOKUP(TEXT($A24,"yyyy/m/d")&amp;B$2,購入履歴!$A$3:$G$15, 6,FALSE))</f>
        <v/>
      </c>
      <c r="C24" s="4" t="str">
        <f>IF(ISERROR(VLOOKUP(TEXT($A24,"yyyy/m/d")&amp;C$2,購入履歴!$A$3:$G$15, 6,FALSE)), "", VLOOKUP(TEXT($A24,"yyyy/m/d")&amp;C$2,購入履歴!$A$3:$G$15, 6,FALSE))</f>
        <v/>
      </c>
      <c r="D24" s="4" t="str">
        <f>IF(ISERROR(VLOOKUP(TEXT($A24,"yyyy/m/d")&amp;D$2,購入履歴!$A$3:$G$15, 6,FALSE)), "", VLOOKUP(TEXT($A24,"yyyy/m/d")&amp;D$2,購入履歴!$A$3:$G$15, 6,FALSE))</f>
        <v/>
      </c>
      <c r="E24" s="4" t="str">
        <f>IF(ISERROR(VLOOKUP(TEXT($A24,"yyyy/m/d")&amp;E$2,購入履歴!$A$3:$G$15, 6,FALSE)), "", VLOOKUP(TEXT($A24,"yyyy/m/d")&amp;E$2,購入履歴!$A$3:$G$15, 6,FALSE))</f>
        <v/>
      </c>
      <c r="F24" s="4" t="str">
        <f>IF(ISERROR(VLOOKUP(TEXT($A24,"yyyy/m/d")&amp;F$2,購入履歴!$A$3:$G$15, 6,FALSE)), "", VLOOKUP(TEXT($A24,"yyyy/m/d")&amp;F$2,購入履歴!$A$3:$G$15, 6,FALSE))</f>
        <v/>
      </c>
      <c r="G24" s="4" t="str">
        <f>IF(ISERROR(VLOOKUP(TEXT($A24,"yyyy/m/d")&amp;G$2,購入履歴!$A$3:$G$15, 6,FALSE)), "", VLOOKUP(TEXT($A24,"yyyy/m/d")&amp;G$2,購入履歴!$A$3:$G$15, 6,FALSE))</f>
        <v/>
      </c>
    </row>
    <row r="25" spans="1:7">
      <c r="A25" s="6">
        <v>44492</v>
      </c>
      <c r="B25" s="4" t="str">
        <f>IF(ISERROR(VLOOKUP(TEXT($A25,"yyyy/m/d")&amp;B$2,購入履歴!$A$3:$G$15, 6,FALSE)), "", VLOOKUP(TEXT($A25,"yyyy/m/d")&amp;B$2,購入履歴!$A$3:$G$15, 6,FALSE))</f>
        <v/>
      </c>
      <c r="C25" s="4" t="str">
        <f>IF(ISERROR(VLOOKUP(TEXT($A25,"yyyy/m/d")&amp;C$2,購入履歴!$A$3:$G$15, 6,FALSE)), "", VLOOKUP(TEXT($A25,"yyyy/m/d")&amp;C$2,購入履歴!$A$3:$G$15, 6,FALSE))</f>
        <v/>
      </c>
      <c r="D25" s="4" t="str">
        <f>IF(ISERROR(VLOOKUP(TEXT($A25,"yyyy/m/d")&amp;D$2,購入履歴!$A$3:$G$15, 6,FALSE)), "", VLOOKUP(TEXT($A25,"yyyy/m/d")&amp;D$2,購入履歴!$A$3:$G$15, 6,FALSE))</f>
        <v/>
      </c>
      <c r="E25" s="4" t="str">
        <f>IF(ISERROR(VLOOKUP(TEXT($A25,"yyyy/m/d")&amp;E$2,購入履歴!$A$3:$G$15, 6,FALSE)), "", VLOOKUP(TEXT($A25,"yyyy/m/d")&amp;E$2,購入履歴!$A$3:$G$15, 6,FALSE))</f>
        <v/>
      </c>
      <c r="F25" s="4" t="str">
        <f>IF(ISERROR(VLOOKUP(TEXT($A25,"yyyy/m/d")&amp;F$2,購入履歴!$A$3:$G$15, 6,FALSE)), "", VLOOKUP(TEXT($A25,"yyyy/m/d")&amp;F$2,購入履歴!$A$3:$G$15, 6,FALSE))</f>
        <v/>
      </c>
      <c r="G25" s="4" t="str">
        <f>IF(ISERROR(VLOOKUP(TEXT($A25,"yyyy/m/d")&amp;G$2,購入履歴!$A$3:$G$15, 6,FALSE)), "", VLOOKUP(TEXT($A25,"yyyy/m/d")&amp;G$2,購入履歴!$A$3:$G$15, 6,FALSE))</f>
        <v/>
      </c>
    </row>
    <row r="26" spans="1:7">
      <c r="A26" s="6">
        <v>44493</v>
      </c>
      <c r="B26" s="4" t="str">
        <f>IF(ISERROR(VLOOKUP(TEXT($A26,"yyyy/m/d")&amp;B$2,購入履歴!$A$3:$G$15, 6,FALSE)), "", VLOOKUP(TEXT($A26,"yyyy/m/d")&amp;B$2,購入履歴!$A$3:$G$15, 6,FALSE))</f>
        <v/>
      </c>
      <c r="C26" s="4" t="str">
        <f>IF(ISERROR(VLOOKUP(TEXT($A26,"yyyy/m/d")&amp;C$2,購入履歴!$A$3:$G$15, 6,FALSE)), "", VLOOKUP(TEXT($A26,"yyyy/m/d")&amp;C$2,購入履歴!$A$3:$G$15, 6,FALSE))</f>
        <v/>
      </c>
      <c r="D26" s="4" t="str">
        <f>IF(ISERROR(VLOOKUP(TEXT($A26,"yyyy/m/d")&amp;D$2,購入履歴!$A$3:$G$15, 6,FALSE)), "", VLOOKUP(TEXT($A26,"yyyy/m/d")&amp;D$2,購入履歴!$A$3:$G$15, 6,FALSE))</f>
        <v/>
      </c>
      <c r="E26" s="4" t="str">
        <f>IF(ISERROR(VLOOKUP(TEXT($A26,"yyyy/m/d")&amp;E$2,購入履歴!$A$3:$G$15, 6,FALSE)), "", VLOOKUP(TEXT($A26,"yyyy/m/d")&amp;E$2,購入履歴!$A$3:$G$15, 6,FALSE))</f>
        <v/>
      </c>
      <c r="F26" s="4" t="str">
        <f>IF(ISERROR(VLOOKUP(TEXT($A26,"yyyy/m/d")&amp;F$2,購入履歴!$A$3:$G$15, 6,FALSE)), "", VLOOKUP(TEXT($A26,"yyyy/m/d")&amp;F$2,購入履歴!$A$3:$G$15, 6,FALSE))</f>
        <v/>
      </c>
      <c r="G26" s="4" t="str">
        <f>IF(ISERROR(VLOOKUP(TEXT($A26,"yyyy/m/d")&amp;G$2,購入履歴!$A$3:$G$15, 6,FALSE)), "", VLOOKUP(TEXT($A26,"yyyy/m/d")&amp;G$2,購入履歴!$A$3:$G$15, 6,FALSE))</f>
        <v/>
      </c>
    </row>
    <row r="27" spans="1:7">
      <c r="A27" s="6">
        <v>44494</v>
      </c>
      <c r="B27" s="4" t="str">
        <f>IF(ISERROR(VLOOKUP(TEXT($A27,"yyyy/m/d")&amp;B$2,購入履歴!$A$3:$G$15, 6,FALSE)), "", VLOOKUP(TEXT($A27,"yyyy/m/d")&amp;B$2,購入履歴!$A$3:$G$15, 6,FALSE))</f>
        <v/>
      </c>
      <c r="C27" s="4" t="str">
        <f>IF(ISERROR(VLOOKUP(TEXT($A27,"yyyy/m/d")&amp;C$2,購入履歴!$A$3:$G$15, 6,FALSE)), "", VLOOKUP(TEXT($A27,"yyyy/m/d")&amp;C$2,購入履歴!$A$3:$G$15, 6,FALSE))</f>
        <v/>
      </c>
      <c r="D27" s="4" t="str">
        <f>IF(ISERROR(VLOOKUP(TEXT($A27,"yyyy/m/d")&amp;D$2,購入履歴!$A$3:$G$15, 6,FALSE)), "", VLOOKUP(TEXT($A27,"yyyy/m/d")&amp;D$2,購入履歴!$A$3:$G$15, 6,FALSE))</f>
        <v/>
      </c>
      <c r="E27" s="4" t="str">
        <f>IF(ISERROR(VLOOKUP(TEXT($A27,"yyyy/m/d")&amp;E$2,購入履歴!$A$3:$G$15, 6,FALSE)), "", VLOOKUP(TEXT($A27,"yyyy/m/d")&amp;E$2,購入履歴!$A$3:$G$15, 6,FALSE))</f>
        <v/>
      </c>
      <c r="F27" s="4" t="str">
        <f>IF(ISERROR(VLOOKUP(TEXT($A27,"yyyy/m/d")&amp;F$2,購入履歴!$A$3:$G$15, 6,FALSE)), "", VLOOKUP(TEXT($A27,"yyyy/m/d")&amp;F$2,購入履歴!$A$3:$G$15, 6,FALSE))</f>
        <v/>
      </c>
      <c r="G27" s="4" t="str">
        <f>IF(ISERROR(VLOOKUP(TEXT($A27,"yyyy/m/d")&amp;G$2,購入履歴!$A$3:$G$15, 6,FALSE)), "", VLOOKUP(TEXT($A27,"yyyy/m/d")&amp;G$2,購入履歴!$A$3:$G$15, 6,FALSE))</f>
        <v/>
      </c>
    </row>
    <row r="28" spans="1:7">
      <c r="A28" s="6">
        <v>44495</v>
      </c>
      <c r="B28" s="4" t="str">
        <f>IF(ISERROR(VLOOKUP(TEXT($A28,"yyyy/m/d")&amp;B$2,購入履歴!$A$3:$G$15, 6,FALSE)), "", VLOOKUP(TEXT($A28,"yyyy/m/d")&amp;B$2,購入履歴!$A$3:$G$15, 6,FALSE))</f>
        <v/>
      </c>
      <c r="C28" s="4" t="str">
        <f>IF(ISERROR(VLOOKUP(TEXT($A28,"yyyy/m/d")&amp;C$2,購入履歴!$A$3:$G$15, 6,FALSE)), "", VLOOKUP(TEXT($A28,"yyyy/m/d")&amp;C$2,購入履歴!$A$3:$G$15, 6,FALSE))</f>
        <v/>
      </c>
      <c r="D28" s="4" t="str">
        <f>IF(ISERROR(VLOOKUP(TEXT($A28,"yyyy/m/d")&amp;D$2,購入履歴!$A$3:$G$15, 6,FALSE)), "", VLOOKUP(TEXT($A28,"yyyy/m/d")&amp;D$2,購入履歴!$A$3:$G$15, 6,FALSE))</f>
        <v/>
      </c>
      <c r="E28" s="4" t="str">
        <f>IF(ISERROR(VLOOKUP(TEXT($A28,"yyyy/m/d")&amp;E$2,購入履歴!$A$3:$G$15, 6,FALSE)), "", VLOOKUP(TEXT($A28,"yyyy/m/d")&amp;E$2,購入履歴!$A$3:$G$15, 6,FALSE))</f>
        <v/>
      </c>
      <c r="F28" s="4" t="str">
        <f>IF(ISERROR(VLOOKUP(TEXT($A28,"yyyy/m/d")&amp;F$2,購入履歴!$A$3:$G$15, 6,FALSE)), "", VLOOKUP(TEXT($A28,"yyyy/m/d")&amp;F$2,購入履歴!$A$3:$G$15, 6,FALSE))</f>
        <v/>
      </c>
      <c r="G28" s="4" t="str">
        <f>IF(ISERROR(VLOOKUP(TEXT($A28,"yyyy/m/d")&amp;G$2,購入履歴!$A$3:$G$15, 6,FALSE)), "", VLOOKUP(TEXT($A28,"yyyy/m/d")&amp;G$2,購入履歴!$A$3:$G$15, 6,FALSE))</f>
        <v/>
      </c>
    </row>
    <row r="29" spans="1:7">
      <c r="A29" s="6">
        <v>44496</v>
      </c>
      <c r="B29" s="4" t="str">
        <f>IF(ISERROR(VLOOKUP(TEXT($A29,"yyyy/m/d")&amp;B$2,購入履歴!$A$3:$G$15, 6,FALSE)), "", VLOOKUP(TEXT($A29,"yyyy/m/d")&amp;B$2,購入履歴!$A$3:$G$15, 6,FALSE))</f>
        <v/>
      </c>
      <c r="C29" s="4" t="str">
        <f>IF(ISERROR(VLOOKUP(TEXT($A29,"yyyy/m/d")&amp;C$2,購入履歴!$A$3:$G$15, 6,FALSE)), "", VLOOKUP(TEXT($A29,"yyyy/m/d")&amp;C$2,購入履歴!$A$3:$G$15, 6,FALSE))</f>
        <v/>
      </c>
      <c r="D29" s="4" t="str">
        <f>IF(ISERROR(VLOOKUP(TEXT($A29,"yyyy/m/d")&amp;D$2,購入履歴!$A$3:$G$15, 6,FALSE)), "", VLOOKUP(TEXT($A29,"yyyy/m/d")&amp;D$2,購入履歴!$A$3:$G$15, 6,FALSE))</f>
        <v/>
      </c>
      <c r="E29" s="4" t="str">
        <f>IF(ISERROR(VLOOKUP(TEXT($A29,"yyyy/m/d")&amp;E$2,購入履歴!$A$3:$G$15, 6,FALSE)), "", VLOOKUP(TEXT($A29,"yyyy/m/d")&amp;E$2,購入履歴!$A$3:$G$15, 6,FALSE))</f>
        <v/>
      </c>
      <c r="F29" s="4" t="str">
        <f>IF(ISERROR(VLOOKUP(TEXT($A29,"yyyy/m/d")&amp;F$2,購入履歴!$A$3:$G$15, 6,FALSE)), "", VLOOKUP(TEXT($A29,"yyyy/m/d")&amp;F$2,購入履歴!$A$3:$G$15, 6,FALSE))</f>
        <v/>
      </c>
      <c r="G29" s="4" t="str">
        <f>IF(ISERROR(VLOOKUP(TEXT($A29,"yyyy/m/d")&amp;G$2,購入履歴!$A$3:$G$15, 6,FALSE)), "", VLOOKUP(TEXT($A29,"yyyy/m/d")&amp;G$2,購入履歴!$A$3:$G$15, 6,FALSE))</f>
        <v/>
      </c>
    </row>
    <row r="30" spans="1:7">
      <c r="A30" s="6">
        <v>44497</v>
      </c>
      <c r="B30" s="4" t="str">
        <f>IF(ISERROR(VLOOKUP(TEXT($A30,"yyyy/m/d")&amp;B$2,購入履歴!$A$3:$G$15, 6,FALSE)), "", VLOOKUP(TEXT($A30,"yyyy/m/d")&amp;B$2,購入履歴!$A$3:$G$15, 6,FALSE))</f>
        <v/>
      </c>
      <c r="C30" s="4" t="str">
        <f>IF(ISERROR(VLOOKUP(TEXT($A30,"yyyy/m/d")&amp;C$2,購入履歴!$A$3:$G$15, 6,FALSE)), "", VLOOKUP(TEXT($A30,"yyyy/m/d")&amp;C$2,購入履歴!$A$3:$G$15, 6,FALSE))</f>
        <v/>
      </c>
      <c r="D30" s="4" t="str">
        <f>IF(ISERROR(VLOOKUP(TEXT($A30,"yyyy/m/d")&amp;D$2,購入履歴!$A$3:$G$15, 6,FALSE)), "", VLOOKUP(TEXT($A30,"yyyy/m/d")&amp;D$2,購入履歴!$A$3:$G$15, 6,FALSE))</f>
        <v/>
      </c>
      <c r="E30" s="4" t="str">
        <f>IF(ISERROR(VLOOKUP(TEXT($A30,"yyyy/m/d")&amp;E$2,購入履歴!$A$3:$G$15, 6,FALSE)), "", VLOOKUP(TEXT($A30,"yyyy/m/d")&amp;E$2,購入履歴!$A$3:$G$15, 6,FALSE))</f>
        <v/>
      </c>
      <c r="F30" s="4" t="str">
        <f>IF(ISERROR(VLOOKUP(TEXT($A30,"yyyy/m/d")&amp;F$2,購入履歴!$A$3:$G$15, 6,FALSE)), "", VLOOKUP(TEXT($A30,"yyyy/m/d")&amp;F$2,購入履歴!$A$3:$G$15, 6,FALSE))</f>
        <v/>
      </c>
      <c r="G30" s="4" t="str">
        <f>IF(ISERROR(VLOOKUP(TEXT($A30,"yyyy/m/d")&amp;G$2,購入履歴!$A$3:$G$15, 6,FALSE)), "", VLOOKUP(TEXT($A30,"yyyy/m/d")&amp;G$2,購入履歴!$A$3:$G$15, 6,FALSE))</f>
        <v/>
      </c>
    </row>
    <row r="31" spans="1:7">
      <c r="A31" s="6">
        <v>44498</v>
      </c>
      <c r="B31" s="4" t="str">
        <f>IF(ISERROR(VLOOKUP(TEXT($A31,"yyyy/m/d")&amp;B$2,購入履歴!$A$3:$G$15, 6,FALSE)), "", VLOOKUP(TEXT($A31,"yyyy/m/d")&amp;B$2,購入履歴!$A$3:$G$15, 6,FALSE))</f>
        <v/>
      </c>
      <c r="C31" s="4" t="str">
        <f>IF(ISERROR(VLOOKUP(TEXT($A31,"yyyy/m/d")&amp;C$2,購入履歴!$A$3:$G$15, 6,FALSE)), "", VLOOKUP(TEXT($A31,"yyyy/m/d")&amp;C$2,購入履歴!$A$3:$G$15, 6,FALSE))</f>
        <v/>
      </c>
      <c r="D31" s="4" t="str">
        <f>IF(ISERROR(VLOOKUP(TEXT($A31,"yyyy/m/d")&amp;D$2,購入履歴!$A$3:$G$15, 6,FALSE)), "", VLOOKUP(TEXT($A31,"yyyy/m/d")&amp;D$2,購入履歴!$A$3:$G$15, 6,FALSE))</f>
        <v/>
      </c>
      <c r="E31" s="4" t="str">
        <f>IF(ISERROR(VLOOKUP(TEXT($A31,"yyyy/m/d")&amp;E$2,購入履歴!$A$3:$G$15, 6,FALSE)), "", VLOOKUP(TEXT($A31,"yyyy/m/d")&amp;E$2,購入履歴!$A$3:$G$15, 6,FALSE))</f>
        <v/>
      </c>
      <c r="F31" s="4" t="str">
        <f>IF(ISERROR(VLOOKUP(TEXT($A31,"yyyy/m/d")&amp;F$2,購入履歴!$A$3:$G$15, 6,FALSE)), "", VLOOKUP(TEXT($A31,"yyyy/m/d")&amp;F$2,購入履歴!$A$3:$G$15, 6,FALSE))</f>
        <v/>
      </c>
      <c r="G31" s="4" t="str">
        <f>IF(ISERROR(VLOOKUP(TEXT($A31,"yyyy/m/d")&amp;G$2,購入履歴!$A$3:$G$15, 6,FALSE)), "", VLOOKUP(TEXT($A31,"yyyy/m/d")&amp;G$2,購入履歴!$A$3:$G$15, 6,FALSE))</f>
        <v/>
      </c>
    </row>
    <row r="32" spans="1:7">
      <c r="A32" s="6">
        <v>44499</v>
      </c>
      <c r="B32" s="4" t="str">
        <f>IF(ISERROR(VLOOKUP(TEXT($A32,"yyyy/m/d")&amp;B$2,購入履歴!$A$3:$G$15, 6,FALSE)), "", VLOOKUP(TEXT($A32,"yyyy/m/d")&amp;B$2,購入履歴!$A$3:$G$15, 6,FALSE))</f>
        <v/>
      </c>
      <c r="C32" s="4" t="str">
        <f>IF(ISERROR(VLOOKUP(TEXT($A32,"yyyy/m/d")&amp;C$2,購入履歴!$A$3:$G$15, 6,FALSE)), "", VLOOKUP(TEXT($A32,"yyyy/m/d")&amp;C$2,購入履歴!$A$3:$G$15, 6,FALSE))</f>
        <v/>
      </c>
      <c r="D32" s="4" t="str">
        <f>IF(ISERROR(VLOOKUP(TEXT($A32,"yyyy/m/d")&amp;D$2,購入履歴!$A$3:$G$15, 6,FALSE)), "", VLOOKUP(TEXT($A32,"yyyy/m/d")&amp;D$2,購入履歴!$A$3:$G$15, 6,FALSE))</f>
        <v/>
      </c>
      <c r="E32" s="4" t="str">
        <f>IF(ISERROR(VLOOKUP(TEXT($A32,"yyyy/m/d")&amp;E$2,購入履歴!$A$3:$G$15, 6,FALSE)), "", VLOOKUP(TEXT($A32,"yyyy/m/d")&amp;E$2,購入履歴!$A$3:$G$15, 6,FALSE))</f>
        <v/>
      </c>
      <c r="F32" s="4" t="str">
        <f>IF(ISERROR(VLOOKUP(TEXT($A32,"yyyy/m/d")&amp;F$2,購入履歴!$A$3:$G$15, 6,FALSE)), "", VLOOKUP(TEXT($A32,"yyyy/m/d")&amp;F$2,購入履歴!$A$3:$G$15, 6,FALSE))</f>
        <v/>
      </c>
      <c r="G32" s="4" t="str">
        <f>IF(ISERROR(VLOOKUP(TEXT($A32,"yyyy/m/d")&amp;G$2,購入履歴!$A$3:$G$15, 6,FALSE)), "", VLOOKUP(TEXT($A32,"yyyy/m/d")&amp;G$2,購入履歴!$A$3:$G$15, 6,FALSE))</f>
        <v/>
      </c>
    </row>
    <row r="33" spans="1:7">
      <c r="A33" s="6">
        <v>44500</v>
      </c>
      <c r="B33" s="4" t="str">
        <f>IF(ISERROR(VLOOKUP(TEXT($A33,"yyyy/m/d")&amp;B$2,購入履歴!$A$3:$G$15, 6,FALSE)), "", VLOOKUP(TEXT($A33,"yyyy/m/d")&amp;B$2,購入履歴!$A$3:$G$15, 6,FALSE))</f>
        <v/>
      </c>
      <c r="C33" s="4" t="str">
        <f>IF(ISERROR(VLOOKUP(TEXT($A33,"yyyy/m/d")&amp;C$2,購入履歴!$A$3:$G$15, 6,FALSE)), "", VLOOKUP(TEXT($A33,"yyyy/m/d")&amp;C$2,購入履歴!$A$3:$G$15, 6,FALSE))</f>
        <v/>
      </c>
      <c r="D33" s="4" t="str">
        <f>IF(ISERROR(VLOOKUP(TEXT($A33,"yyyy/m/d")&amp;D$2,購入履歴!$A$3:$G$15, 6,FALSE)), "", VLOOKUP(TEXT($A33,"yyyy/m/d")&amp;D$2,購入履歴!$A$3:$G$15, 6,FALSE))</f>
        <v/>
      </c>
      <c r="E33" s="4" t="str">
        <f>IF(ISERROR(VLOOKUP(TEXT($A33,"yyyy/m/d")&amp;E$2,購入履歴!$A$3:$G$15, 6,FALSE)), "", VLOOKUP(TEXT($A33,"yyyy/m/d")&amp;E$2,購入履歴!$A$3:$G$15, 6,FALSE))</f>
        <v/>
      </c>
      <c r="F33" s="4" t="str">
        <f>IF(ISERROR(VLOOKUP(TEXT($A33,"yyyy/m/d")&amp;F$2,購入履歴!$A$3:$G$15, 6,FALSE)), "", VLOOKUP(TEXT($A33,"yyyy/m/d")&amp;F$2,購入履歴!$A$3:$G$15, 6,FALSE))</f>
        <v/>
      </c>
      <c r="G33" s="4" t="str">
        <f>IF(ISERROR(VLOOKUP(TEXT($A33,"yyyy/m/d")&amp;G$2,購入履歴!$A$3:$G$15, 6,FALSE)), "", VLOOKUP(TEXT($A33,"yyyy/m/d")&amp;G$2,購入履歴!$A$3:$G$15, 6,FALSE))</f>
        <v/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3984D96F22174783575ED465318732" ma:contentTypeVersion="9" ma:contentTypeDescription="新しいドキュメントを作成します。" ma:contentTypeScope="" ma:versionID="f7263a1a157fbe8a4440f76ed322de34">
  <xsd:schema xmlns:xsd="http://www.w3.org/2001/XMLSchema" xmlns:xs="http://www.w3.org/2001/XMLSchema" xmlns:p="http://schemas.microsoft.com/office/2006/metadata/properties" xmlns:ns2="53451799-3651-4424-9679-826f27e69e2f" xmlns:ns3="62a7dc1d-d814-4667-bf00-c7d6dd5d96df" targetNamespace="http://schemas.microsoft.com/office/2006/metadata/properties" ma:root="true" ma:fieldsID="37bf1841e6194a0870588022da60691f" ns2:_="" ns3:_="">
    <xsd:import namespace="53451799-3651-4424-9679-826f27e69e2f"/>
    <xsd:import namespace="62a7dc1d-d814-4667-bf00-c7d6dd5d96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51799-3651-4424-9679-826f27e69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7dc1d-d814-4667-bf00-c7d6dd5d96d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18180-CAD9-491B-88BC-83A0E218EA8D}"/>
</file>

<file path=customXml/itemProps2.xml><?xml version="1.0" encoding="utf-8"?>
<ds:datastoreItem xmlns:ds="http://schemas.openxmlformats.org/officeDocument/2006/customXml" ds:itemID="{DB3C7923-9DA4-4A6A-97B8-96CA0D1BD95C}"/>
</file>

<file path=customXml/itemProps3.xml><?xml version="1.0" encoding="utf-8"?>
<ds:datastoreItem xmlns:ds="http://schemas.openxmlformats.org/officeDocument/2006/customXml" ds:itemID="{284F9AF0-4456-413A-B320-D3C6436DC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藤原 芙実</dc:creator>
  <cp:keywords/>
  <dc:description/>
  <cp:lastModifiedBy>藤原 芙実</cp:lastModifiedBy>
  <cp:revision/>
  <dcterms:created xsi:type="dcterms:W3CDTF">2021-11-02T06:49:40Z</dcterms:created>
  <dcterms:modified xsi:type="dcterms:W3CDTF">2022-02-01T04:25:23Z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0x010100E23984D96F22174783575ED465318732</vt:lpwstr>
  </property>
</Properties>
</file>